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ciej.herman\Desktop\"/>
    </mc:Choice>
  </mc:AlternateContent>
  <xr:revisionPtr revIDLastSave="0" documentId="13_ncr:1_{A6944D84-B134-4465-AA50-87029E80F495}" xr6:coauthVersionLast="45" xr6:coauthVersionMax="45" xr10:uidLastSave="{00000000-0000-0000-0000-000000000000}"/>
  <bookViews>
    <workbookView xWindow="-108" yWindow="-108" windowWidth="23256" windowHeight="12576" tabRatio="933" activeTab="1" xr2:uid="{00000000-000D-0000-FFFF-FFFF00000000}"/>
  </bookViews>
  <sheets>
    <sheet name="General data" sheetId="5" r:id="rId1"/>
    <sheet name="Q3.2020" sheetId="43" r:id="rId2"/>
    <sheet name="Q2.2020" sheetId="42" r:id="rId3"/>
    <sheet name="Q1.2020" sheetId="41" r:id="rId4"/>
    <sheet name="2019" sheetId="40" r:id="rId5"/>
    <sheet name="Q3.2019" sheetId="39" r:id="rId6"/>
    <sheet name="Q2.2019" sheetId="38" r:id="rId7"/>
    <sheet name="Q1.2019" sheetId="37" r:id="rId8"/>
    <sheet name="2018" sheetId="36" r:id="rId9"/>
    <sheet name="Q3.2018" sheetId="35" r:id="rId10"/>
    <sheet name="Q2.2018" sheetId="34" r:id="rId11"/>
    <sheet name="Q1.2018" sheetId="33" r:id="rId12"/>
    <sheet name="2017" sheetId="32" r:id="rId13"/>
    <sheet name="Q3.2017" sheetId="30" r:id="rId14"/>
    <sheet name="Q2.2017" sheetId="29" r:id="rId15"/>
    <sheet name="Q1.2017" sheetId="28" r:id="rId16"/>
    <sheet name="2016" sheetId="27" r:id="rId17"/>
    <sheet name="Q3.2016" sheetId="26" r:id="rId18"/>
    <sheet name="Q2.2016" sheetId="25" r:id="rId19"/>
    <sheet name="Q1.2016" sheetId="24" r:id="rId20"/>
    <sheet name="2015" sheetId="23" r:id="rId21"/>
    <sheet name="Q3.2015" sheetId="22" r:id="rId22"/>
    <sheet name="Q2.2015" sheetId="21" r:id="rId23"/>
    <sheet name="Q1.2015" sheetId="20" r:id="rId24"/>
    <sheet name="2014" sheetId="6" r:id="rId25"/>
    <sheet name="Q3.2014" sheetId="7" r:id="rId26"/>
    <sheet name="Q2.2014" sheetId="8" r:id="rId27"/>
    <sheet name="Q1.2014" sheetId="9" r:id="rId28"/>
    <sheet name="2013" sheetId="10" r:id="rId29"/>
    <sheet name="Q3.2013" sheetId="11" r:id="rId30"/>
    <sheet name="Q2.2013" sheetId="12" r:id="rId31"/>
    <sheet name="Q1.2013" sheetId="13" r:id="rId32"/>
    <sheet name="2012" sheetId="14" r:id="rId33"/>
    <sheet name="Q3.2012" sheetId="16" r:id="rId34"/>
    <sheet name="Q2.2012" sheetId="15" r:id="rId35"/>
    <sheet name="Q1.2012" sheetId="17" r:id="rId36"/>
    <sheet name="2011" sheetId="18" r:id="rId37"/>
    <sheet name="2010" sheetId="19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bilnas">[1]GOG!$T$4</definedName>
    <definedName name="bilnas2">[2]GOG!$T$4</definedName>
    <definedName name="BS">[3]TFS!$R$2</definedName>
    <definedName name="BSs">[4]TFS!$R$2</definedName>
    <definedName name="BZ">[5]Dane!$BB$55</definedName>
    <definedName name="BZPoprzedni">[5]Dane!$BB$56</definedName>
    <definedName name="BZPoprzednii">[6]Dane!$BB$56</definedName>
    <definedName name="BZz">[6]Dane!$BB$55</definedName>
    <definedName name="CASH_AND_OTHER_MONEY_ASSETS">[7]TCI!$AF$73</definedName>
    <definedName name="CASH_AND_OTHER_MONEY_ASSETSs">[8]TCI!$AF$73</definedName>
    <definedName name="DEFERRED_TAX_ASSETS">[7]TCI!$AF$62</definedName>
    <definedName name="DEFERRED_TAX_ASSETSs">[8]TCI!$AF$62</definedName>
    <definedName name="e1132\" localSheetId="1">[9]Korekty!#REF!</definedName>
    <definedName name="e1132\">[10]Korekty!#REF!</definedName>
    <definedName name="GENERAL_AND_ADMINISTRATIVE_COSTS_">[7]TCI!$AF$15</definedName>
    <definedName name="GENERAL_AND_ADMINISTRATIVE_COSTSs">[8]TCI!$AF$15</definedName>
    <definedName name="hierarch" localSheetId="1">'[9]Konsolidacja (tys)'!#REF!</definedName>
    <definedName name="hierarch">'[10]Konsolidacja (tys)'!#REF!</definedName>
    <definedName name="Ii">[11]Dane!$BB$60</definedName>
    <definedName name="l">[12]Dane!$BB$60</definedName>
    <definedName name="MANUFACTURING_COST_OF_PRODUCTS_AND_SERVICDES_SOLD">[7]TCI!$AF$10</definedName>
    <definedName name="MANUFACTURING_COST_OF_PRODUCTS_AND_SERVICES_SOLDd">[8]TCI!$AF$10</definedName>
    <definedName name="OdDo">[12]Dane!$BB$58</definedName>
    <definedName name="OdDoPoprz">[12]Dane!$BB$59</definedName>
    <definedName name="OdDoPoprzAlt">[12]Dane!$BB$60</definedName>
    <definedName name="OTHER_RECEIVABLES">[7]TCI!$AF$68</definedName>
    <definedName name="OTHER_RESERVES">[7]TCI!$AF$120</definedName>
    <definedName name="OTHER_RESERVES_SHORT">[7]TCI!$AF$129</definedName>
    <definedName name="p">[5]Dane!$BB$96</definedName>
    <definedName name="PL">[3]TCI!$I$3</definedName>
    <definedName name="PRIMARY_CAPITAL">[7]TCI!$AF$106</definedName>
    <definedName name="rachunek">[1]GOG!$T$5</definedName>
    <definedName name="RESERVES_FOR_DEFERRED_INCOME_TAX">[7]TCI!$AF$117</definedName>
    <definedName name="RESERVES_FOR_PENSIONS_AND_SIMILAR_BENEFITS_">[7]TCI!$AF$119</definedName>
    <definedName name="RESERVES_FOR_PENSIONS_AND_SIMILAR_BENEFITS_SHORT">[7]TCI!$AF$128</definedName>
    <definedName name="SELLING_COST">[7]TCI!$AF$14</definedName>
    <definedName name="SkrotWaluty">[5]Dane!$BB$96</definedName>
    <definedName name="TRADE_DEBTORS">[7]TCI!$AF$66</definedName>
    <definedName name="VALUE_OF_GOODS_AND_MATERIALS_SOLD">[7]TCI!$AF$11</definedName>
    <definedName name="WOkrPoprzAlt">[12]Dane!$BB$74</definedName>
    <definedName name="WOkrSpraw">[12]Dane!$BB$67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5" l="1"/>
  <c r="O9" i="5"/>
  <c r="O8" i="5"/>
  <c r="O7" i="5"/>
  <c r="O6" i="5"/>
  <c r="O5" i="5"/>
  <c r="O4" i="5"/>
  <c r="N10" i="5"/>
  <c r="N9" i="5"/>
  <c r="N8" i="5"/>
  <c r="N7" i="5"/>
  <c r="N6" i="5"/>
  <c r="N5" i="5"/>
  <c r="N4" i="5"/>
  <c r="N23" i="5" l="1"/>
  <c r="N19" i="5"/>
  <c r="O16" i="5"/>
  <c r="O22" i="5"/>
  <c r="N22" i="5"/>
  <c r="N21" i="5"/>
  <c r="O21" i="5"/>
  <c r="N20" i="5"/>
  <c r="O20" i="5"/>
  <c r="O23" i="5"/>
  <c r="O19" i="5"/>
  <c r="N16" i="5"/>
  <c r="O15" i="5"/>
  <c r="N15" i="5"/>
  <c r="O14" i="5"/>
  <c r="N14" i="5"/>
  <c r="N13" i="5"/>
  <c r="O13" i="5"/>
  <c r="L22" i="5" l="1"/>
  <c r="L23" i="5"/>
  <c r="L21" i="5"/>
  <c r="L20" i="5"/>
  <c r="L19" i="5"/>
  <c r="L16" i="5"/>
  <c r="L15" i="5"/>
  <c r="L14" i="5"/>
  <c r="L13" i="5"/>
  <c r="L10" i="5"/>
  <c r="L9" i="5"/>
  <c r="L8" i="5"/>
  <c r="L7" i="5"/>
  <c r="L6" i="5"/>
  <c r="L5" i="5"/>
  <c r="L4" i="5"/>
  <c r="I22" i="5" l="1"/>
  <c r="K22" i="5" l="1"/>
  <c r="I7" i="5" l="1"/>
  <c r="I6" i="5"/>
  <c r="J7" i="5"/>
  <c r="J6" i="5"/>
  <c r="K23" i="5"/>
  <c r="K21" i="5"/>
  <c r="K20" i="5"/>
  <c r="K19" i="5"/>
  <c r="K16" i="5"/>
  <c r="K15" i="5"/>
  <c r="K14" i="5"/>
  <c r="K13" i="5"/>
  <c r="K10" i="5"/>
  <c r="K9" i="5"/>
  <c r="K8" i="5"/>
  <c r="K7" i="5"/>
  <c r="K6" i="5"/>
  <c r="K5" i="5"/>
  <c r="K4" i="5"/>
  <c r="J23" i="5" l="1"/>
  <c r="J22" i="5"/>
  <c r="J21" i="5"/>
  <c r="J20" i="5"/>
  <c r="J19" i="5"/>
  <c r="J16" i="5"/>
  <c r="J15" i="5"/>
  <c r="J14" i="5"/>
  <c r="J13" i="5"/>
  <c r="J10" i="5"/>
  <c r="J9" i="5"/>
  <c r="J8" i="5"/>
  <c r="J5" i="5"/>
  <c r="J4" i="5"/>
  <c r="I15" i="5"/>
  <c r="I23" i="5"/>
  <c r="I21" i="5"/>
  <c r="I20" i="5"/>
  <c r="I19" i="5"/>
  <c r="I16" i="5"/>
  <c r="I14" i="5"/>
  <c r="I13" i="5"/>
  <c r="I10" i="5"/>
  <c r="I9" i="5"/>
  <c r="I8" i="5"/>
  <c r="I5" i="5"/>
  <c r="I4" i="5"/>
  <c r="D232" i="23"/>
  <c r="D236" i="23"/>
  <c r="E232" i="23"/>
  <c r="E236" i="23"/>
  <c r="F232" i="23"/>
  <c r="F236" i="23"/>
  <c r="G233" i="23"/>
  <c r="G234" i="23"/>
  <c r="G235" i="23"/>
  <c r="G237" i="23"/>
  <c r="G238" i="23"/>
  <c r="G240" i="23"/>
  <c r="G241" i="23"/>
  <c r="G242" i="23"/>
  <c r="G243" i="23"/>
  <c r="G245" i="23"/>
  <c r="G246" i="23"/>
  <c r="G249" i="23"/>
  <c r="G250" i="23"/>
  <c r="G252" i="23"/>
  <c r="G254" i="23"/>
  <c r="C232" i="23"/>
  <c r="C236" i="23"/>
  <c r="G247" i="23"/>
  <c r="G203" i="23"/>
  <c r="G204" i="23"/>
  <c r="G205" i="23"/>
  <c r="G206" i="23"/>
  <c r="G207" i="23"/>
  <c r="G208" i="23"/>
  <c r="D201" i="23"/>
  <c r="D200" i="23" s="1"/>
  <c r="D210" i="23"/>
  <c r="D218" i="23"/>
  <c r="E201" i="23"/>
  <c r="E200" i="23"/>
  <c r="E210" i="23"/>
  <c r="E218" i="23"/>
  <c r="F201" i="23"/>
  <c r="F200" i="23" s="1"/>
  <c r="F210" i="23"/>
  <c r="F218" i="23"/>
  <c r="G202" i="23"/>
  <c r="G209" i="23"/>
  <c r="G214" i="23"/>
  <c r="G215" i="23"/>
  <c r="G216" i="23"/>
  <c r="G211" i="23"/>
  <c r="G212" i="23"/>
  <c r="G213" i="23"/>
  <c r="G217" i="23"/>
  <c r="G220" i="23"/>
  <c r="G221" i="23"/>
  <c r="G222" i="23"/>
  <c r="G223" i="23"/>
  <c r="G224" i="23"/>
  <c r="G225" i="23"/>
  <c r="G226" i="23"/>
  <c r="G219" i="23"/>
  <c r="G227" i="23"/>
  <c r="C201" i="23"/>
  <c r="C200" i="23" s="1"/>
  <c r="C210" i="23"/>
  <c r="C218" i="23"/>
  <c r="G175" i="23"/>
  <c r="G176" i="23"/>
  <c r="G177" i="23"/>
  <c r="G178" i="23"/>
  <c r="G179" i="23"/>
  <c r="G180" i="23"/>
  <c r="G181" i="23"/>
  <c r="G182" i="23"/>
  <c r="G183" i="23"/>
  <c r="G184" i="23"/>
  <c r="G186" i="23"/>
  <c r="G187" i="23"/>
  <c r="G188" i="23"/>
  <c r="G189" i="23"/>
  <c r="G190" i="23"/>
  <c r="G191" i="23"/>
  <c r="G192" i="23"/>
  <c r="G193" i="23"/>
  <c r="G194" i="23"/>
  <c r="D174" i="23"/>
  <c r="D185" i="23"/>
  <c r="E174" i="23"/>
  <c r="E196" i="23" s="1"/>
  <c r="E185" i="23"/>
  <c r="F174" i="23"/>
  <c r="F185" i="23"/>
  <c r="F196" i="23"/>
  <c r="C174" i="23"/>
  <c r="C185" i="23"/>
  <c r="D69" i="23"/>
  <c r="D58" i="23"/>
  <c r="D80" i="23" s="1"/>
  <c r="D51" i="23"/>
  <c r="C51" i="23"/>
  <c r="C53" i="23" s="1"/>
  <c r="D7" i="23"/>
  <c r="D14" i="23" s="1"/>
  <c r="D19" i="23" s="1"/>
  <c r="D23" i="23" s="1"/>
  <c r="D26" i="23" s="1"/>
  <c r="D11" i="23"/>
  <c r="C118" i="23"/>
  <c r="C130" i="23" s="1"/>
  <c r="C133" i="23" s="1"/>
  <c r="C135" i="23"/>
  <c r="C141" i="23"/>
  <c r="C148" i="23"/>
  <c r="C153" i="23"/>
  <c r="D118" i="23"/>
  <c r="D130" i="23"/>
  <c r="D133" i="23" s="1"/>
  <c r="D135" i="23"/>
  <c r="D141" i="23"/>
  <c r="D146" i="23" s="1"/>
  <c r="D148" i="23"/>
  <c r="D153" i="23"/>
  <c r="D101" i="23"/>
  <c r="D111" i="23" s="1"/>
  <c r="C84" i="23"/>
  <c r="C83" i="23"/>
  <c r="H19" i="5" s="1"/>
  <c r="C93" i="23"/>
  <c r="H20" i="5" s="1"/>
  <c r="C101" i="23"/>
  <c r="H21" i="5" s="1"/>
  <c r="C58" i="23"/>
  <c r="H13" i="5" s="1"/>
  <c r="C69" i="23"/>
  <c r="C80" i="23" s="1"/>
  <c r="H16" i="5" s="1"/>
  <c r="C7" i="23"/>
  <c r="C11" i="23"/>
  <c r="H22" i="5"/>
  <c r="H15" i="5"/>
  <c r="H10" i="5"/>
  <c r="H6" i="5"/>
  <c r="G22" i="5"/>
  <c r="F22" i="5"/>
  <c r="E22" i="5"/>
  <c r="D22" i="5"/>
  <c r="G15" i="5"/>
  <c r="F15" i="5"/>
  <c r="E15" i="5"/>
  <c r="D15" i="5"/>
  <c r="D9" i="5"/>
  <c r="D10" i="5"/>
  <c r="E10" i="5"/>
  <c r="F10" i="5"/>
  <c r="G10" i="5"/>
  <c r="D23" i="5"/>
  <c r="D21" i="5"/>
  <c r="D20" i="5"/>
  <c r="D19" i="5"/>
  <c r="D16" i="5"/>
  <c r="D14" i="5"/>
  <c r="D13" i="5"/>
  <c r="D8" i="5"/>
  <c r="D5" i="5"/>
  <c r="D6" i="5"/>
  <c r="D4" i="5"/>
  <c r="E23" i="5"/>
  <c r="F23" i="5"/>
  <c r="G23" i="5"/>
  <c r="E21" i="5"/>
  <c r="F21" i="5"/>
  <c r="G21" i="5"/>
  <c r="E20" i="5"/>
  <c r="F20" i="5"/>
  <c r="G20" i="5"/>
  <c r="E19" i="5"/>
  <c r="F19" i="5"/>
  <c r="G19" i="5"/>
  <c r="E16" i="5"/>
  <c r="F16" i="5"/>
  <c r="G16" i="5"/>
  <c r="E14" i="5"/>
  <c r="F14" i="5"/>
  <c r="G14" i="5"/>
  <c r="E13" i="5"/>
  <c r="F13" i="5"/>
  <c r="G13" i="5"/>
  <c r="E9" i="5"/>
  <c r="F9" i="5"/>
  <c r="G9" i="5"/>
  <c r="E8" i="5"/>
  <c r="F8" i="5"/>
  <c r="G8" i="5"/>
  <c r="E5" i="5"/>
  <c r="F5" i="5"/>
  <c r="G5" i="5"/>
  <c r="E6" i="5"/>
  <c r="F6" i="5"/>
  <c r="G6" i="5"/>
  <c r="E4" i="5"/>
  <c r="F4" i="5"/>
  <c r="G4" i="5"/>
  <c r="H4" i="5"/>
  <c r="F228" i="23" l="1"/>
  <c r="C163" i="23"/>
  <c r="G174" i="23"/>
  <c r="E228" i="23"/>
  <c r="G201" i="23"/>
  <c r="C14" i="23"/>
  <c r="C19" i="23" s="1"/>
  <c r="C23" i="23" s="1"/>
  <c r="D228" i="23"/>
  <c r="C146" i="23"/>
  <c r="C164" i="23" s="1"/>
  <c r="C165" i="23" s="1"/>
  <c r="C168" i="23" s="1"/>
  <c r="D196" i="23"/>
  <c r="G185" i="23"/>
  <c r="G196" i="23" s="1"/>
  <c r="G218" i="23"/>
  <c r="C111" i="23"/>
  <c r="H23" i="5" s="1"/>
  <c r="G232" i="23"/>
  <c r="G239" i="23" s="1"/>
  <c r="G244" i="23" s="1"/>
  <c r="G248" i="23" s="1"/>
  <c r="G251" i="23" s="1"/>
  <c r="G253" i="23" s="1"/>
  <c r="G255" i="23" s="1"/>
  <c r="F239" i="23"/>
  <c r="F244" i="23" s="1"/>
  <c r="F248" i="23" s="1"/>
  <c r="F251" i="23" s="1"/>
  <c r="F253" i="23" s="1"/>
  <c r="F255" i="23" s="1"/>
  <c r="E239" i="23"/>
  <c r="E244" i="23" s="1"/>
  <c r="E248" i="23" s="1"/>
  <c r="E251" i="23" s="1"/>
  <c r="E253" i="23" s="1"/>
  <c r="E255" i="23" s="1"/>
  <c r="H14" i="5"/>
  <c r="D163" i="23"/>
  <c r="D164" i="23" s="1"/>
  <c r="C196" i="23"/>
  <c r="D239" i="23"/>
  <c r="D244" i="23" s="1"/>
  <c r="D248" i="23" s="1"/>
  <c r="D251" i="23" s="1"/>
  <c r="D253" i="23" s="1"/>
  <c r="D255" i="23" s="1"/>
  <c r="C228" i="23"/>
  <c r="G210" i="23"/>
  <c r="G200" i="23"/>
  <c r="C239" i="23"/>
  <c r="C244" i="23" s="1"/>
  <c r="C248" i="23" s="1"/>
  <c r="C251" i="23" s="1"/>
  <c r="C253" i="23" s="1"/>
  <c r="C255" i="23" s="1"/>
  <c r="G236" i="23"/>
  <c r="H5" i="5" l="1"/>
  <c r="G228" i="23"/>
  <c r="C26" i="23"/>
  <c r="H8" i="5"/>
  <c r="C29" i="23" l="1"/>
  <c r="H9" i="5"/>
</calcChain>
</file>

<file path=xl/sharedStrings.xml><?xml version="1.0" encoding="utf-8"?>
<sst xmlns="http://schemas.openxmlformats.org/spreadsheetml/2006/main" count="18360" uniqueCount="802">
  <si>
    <t>Przychody ze sprzedaży</t>
  </si>
  <si>
    <t>Przychody ze sprzedaży produktów</t>
  </si>
  <si>
    <t>Przychody ze sprzedaży usług</t>
  </si>
  <si>
    <t>Przychody ze sprzedaży towarów i materiałów</t>
  </si>
  <si>
    <t>Koszty sprzedanych produktów, towarów i materiałów</t>
  </si>
  <si>
    <t>Koszty wytworzenia sprzedanych produktów i usług</t>
  </si>
  <si>
    <t>Wartość sprzedanych towarów i materiałów</t>
  </si>
  <si>
    <t>Zysk  (strata) brutto na sprzedaży</t>
  </si>
  <si>
    <t>Pozostałe przychody operacyjne</t>
  </si>
  <si>
    <t>Koszty sprzedaży</t>
  </si>
  <si>
    <t>Koszty ogólnego zarządu</t>
  </si>
  <si>
    <t>Pozostałe koszty operacyjne</t>
  </si>
  <si>
    <t>Zysk (strata) na działalności operacyjnej</t>
  </si>
  <si>
    <t>Przychody finansowe</t>
  </si>
  <si>
    <t>Koszty finansowe</t>
  </si>
  <si>
    <t>Udział w zyskach (stratach) netto jednostek rozliczanych metodą praw własności</t>
  </si>
  <si>
    <t>Zysk (strata) przed opodatkowaniem</t>
  </si>
  <si>
    <t>Podatek dochodowy</t>
  </si>
  <si>
    <t>Wynik finansowy netto jednostki przejętej</t>
  </si>
  <si>
    <t>Zysk (strata) netto z działalności kontynuowanej</t>
  </si>
  <si>
    <t>Zysk (strata) z działalności zaniechanej</t>
  </si>
  <si>
    <t>Zysk (strata) netto</t>
  </si>
  <si>
    <t>Zysk (strata) netto na jedną akcję (w zł)</t>
  </si>
  <si>
    <t>Podstawowy za okres obrotowy</t>
  </si>
  <si>
    <t>Rozwodniony za okres obrotowy</t>
  </si>
  <si>
    <t>Zysk (strata) netto na jedną akcję z działalności kontynuowanej (w zł)</t>
  </si>
  <si>
    <t>Aktywa trwałe</t>
  </si>
  <si>
    <t>Rzeczowe aktywa trwałe</t>
  </si>
  <si>
    <t xml:space="preserve">Wartości niematerialne </t>
  </si>
  <si>
    <t>Wartość firmy</t>
  </si>
  <si>
    <t>Nieruchomości inwestycyjne</t>
  </si>
  <si>
    <t>Inwestycje w jednostkach podporządkowanych</t>
  </si>
  <si>
    <t>Akcje i udziały w jednostkach podporządkowanych nie objętych konsolidacją</t>
  </si>
  <si>
    <t>Aktywa finansowe dostepne do sprzedaży</t>
  </si>
  <si>
    <t>Pozostałe aktywa finansowe</t>
  </si>
  <si>
    <t>Aktywa z tytułu odroczonego podatku dochodowego</t>
  </si>
  <si>
    <t>Pozostałe aktywa trwałe</t>
  </si>
  <si>
    <t>Aktywa obrotowe</t>
  </si>
  <si>
    <t>Zapasy</t>
  </si>
  <si>
    <t>Należności handlowe</t>
  </si>
  <si>
    <t>Należności z tytułu bieżącego podatku dochodowego</t>
  </si>
  <si>
    <t xml:space="preserve">Pozostałe należności </t>
  </si>
  <si>
    <t>Aktywa finansowe dostępne do sprzedaży</t>
  </si>
  <si>
    <t>Aktywa finansowe wyceniane w wartości godziwej przez wynik finansowy</t>
  </si>
  <si>
    <t>Rozliczenia międzyokresowe</t>
  </si>
  <si>
    <t>Środki pieniężne i ich ekwiwalenty</t>
  </si>
  <si>
    <t>Aktywa zaklasyfikowane jako przeznaczone do sprzedaży</t>
  </si>
  <si>
    <t>AKTYWA  RAZEM</t>
  </si>
  <si>
    <t>PASYWA</t>
  </si>
  <si>
    <t>Kapitał własny</t>
  </si>
  <si>
    <t>Kapitały własne akcjonariuszy jednostki dominującej</t>
  </si>
  <si>
    <t>Kapitał zakładowy</t>
  </si>
  <si>
    <t>Kapitał zapasowy ze sprzedaży akcji powyżej ceny nominalnej</t>
  </si>
  <si>
    <t>Akcje własne</t>
  </si>
  <si>
    <t>Pozostałe kapitały</t>
  </si>
  <si>
    <t>Różnice kursowe z przeliczenia</t>
  </si>
  <si>
    <t>Niepodzielony wynik finansowy</t>
  </si>
  <si>
    <t>Wynik finansowy bieżącego okresu</t>
  </si>
  <si>
    <t>Kapitał akcjonariuszy niekontrolujących</t>
  </si>
  <si>
    <t>Zobowiązanie długoterminowe</t>
  </si>
  <si>
    <t>Kredyty i pożyczki</t>
  </si>
  <si>
    <t>Pozostałe zobowiązania finansowe</t>
  </si>
  <si>
    <t>Inne zobowiązania długoterminowe</t>
  </si>
  <si>
    <t>Rezerwy z tytułu odroczonego podatku dochodowego</t>
  </si>
  <si>
    <t>Rozliczenia międzyokresowe przychodów</t>
  </si>
  <si>
    <t>Rezerwa na świadczenia emerytalne i podobne</t>
  </si>
  <si>
    <t>Pozostałe rezerwy</t>
  </si>
  <si>
    <t>Zobowiązania krótkoterminowe</t>
  </si>
  <si>
    <t>Zobowiązania handlowe</t>
  </si>
  <si>
    <t>Zobowiązania z tytułu bieżącego podatku dochodowego</t>
  </si>
  <si>
    <t>Pozostałe zobowiązania</t>
  </si>
  <si>
    <t>PASYWA  RAZEM</t>
  </si>
  <si>
    <t>Zobow. bezpośr. związane z aktywami klasyfik. jako przezn. do sprzed.</t>
  </si>
  <si>
    <t>AKTYWA</t>
  </si>
  <si>
    <t>DZIAŁALNOŚĆ OPERACYJNA</t>
  </si>
  <si>
    <t>Korekty razem:</t>
  </si>
  <si>
    <t>Amortyzacja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</si>
  <si>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</si>
  <si>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</si>
  <si>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</si>
  <si>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</si>
  <si>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Zmiana stanu zapasów</t>
  </si>
  <si>
    <t>Zmiana stanu należności</t>
  </si>
  <si>
    <t>Zmiana stanu zobowiązań, z wyjątkiem pożyczek i kredytów</t>
  </si>
  <si>
    <t>Inne korekty</t>
  </si>
  <si>
    <t>Gotówka z działalności operacyjnej</t>
  </si>
  <si>
    <t>Podatek dochodowy (zapłacony) / zwrócony</t>
  </si>
  <si>
    <t>A. Przepływy pieniężne netto z działalności operacyjnej</t>
  </si>
  <si>
    <t>DZIAŁALNOŚĆ INWESTYCYJNA</t>
  </si>
  <si>
    <t>Wpływy</t>
  </si>
  <si>
    <t>Zbycie wartości niematerialnych oraz rzeczowych aktywów trwałych</t>
  </si>
  <si>
    <t>Zbycie inwestycji w nieruchomości</t>
  </si>
  <si>
    <t>Zbycie aktywów finansowych</t>
  </si>
  <si>
    <t>Spłata udzielonych pożyczek długoterminowych</t>
  </si>
  <si>
    <t>Wydatki</t>
  </si>
  <si>
    <t>Nabycie wartości niematerialnych oraz rzeczowych akywów trwałych</t>
  </si>
  <si>
    <t>Nabycie inwestycji w nieruchomości</t>
  </si>
  <si>
    <t>Wydatki na aktywa finansowe</t>
  </si>
  <si>
    <t>Inne wydatki inwestycyjne</t>
  </si>
  <si>
    <t>B. Przepływy pieniężne netto z działalności inwestycyjnej</t>
  </si>
  <si>
    <t>DZIAŁALNOŚĆ FINANSOWA</t>
  </si>
  <si>
    <t>Wpływy netto z wydania udziałów (emisji akcji) i innych instrumentów kapitałowych oraz dopłat do kapitału</t>
  </si>
  <si>
    <t>Emisja dłużnych papierów wartościowych</t>
  </si>
  <si>
    <t>Inne wpływy finansowe</t>
  </si>
  <si>
    <t>Nabycie udziałów (akcji) własnych</t>
  </si>
  <si>
    <t>Dywidendy i inne wpłaty na rzecz właścicieli</t>
  </si>
  <si>
    <t xml:space="preserve">Inne, niż wpłaty na rzecz właścicieli, wydatki z tytułu podziału zysku </t>
  </si>
  <si>
    <t>Spłaty kredytów i pożyczek</t>
  </si>
  <si>
    <t>Wykup dłużnych papierów wartościowych</t>
  </si>
  <si>
    <t>Z tytułu innych zobowiązań finansowych</t>
  </si>
  <si>
    <t>Płatności zobowiązań z tytułu umów leasingu finansowego</t>
  </si>
  <si>
    <t xml:space="preserve">Odsetki </t>
  </si>
  <si>
    <t>Inne wydatki finansowe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</si>
  <si>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</si>
  <si>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</si>
  <si>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</si>
  <si>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</si>
  <si>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G. Środki pieniężne na koniec okresu</t>
  </si>
  <si>
    <t>RACHUNEK ZYSKÓW I STRAT</t>
  </si>
  <si>
    <t>RACHUNEK PRZEPŁYWÓW PIENIĘŻNYCH</t>
  </si>
  <si>
    <t>Wyłączenia konsolidacyjne (w tym korekty z połączenia)</t>
  </si>
  <si>
    <t>Ogółem</t>
  </si>
  <si>
    <t>01.01-31.12.2013</t>
  </si>
  <si>
    <t>01.01-31.12.2012</t>
  </si>
  <si>
    <t>31.12.2013</t>
  </si>
  <si>
    <t>31.12.2012</t>
  </si>
  <si>
    <t>Zysk (strata) przypisana udziałom niekontrolującym</t>
  </si>
  <si>
    <t>Zysk (strata) netto przypisana podmiotowi dominującemu</t>
  </si>
  <si>
    <t>Zysk / Strata po opodatkowaniu</t>
  </si>
  <si>
    <t>Udział w zyskach netto jednostek podporządkowanych wycenianych metodą praw własności</t>
  </si>
  <si>
    <t>Zmiana stanu pozostałych aktywów i pasywów</t>
  </si>
  <si>
    <t>Podatek dochodowy od zysku/straty przed opodatkowaniem</t>
  </si>
  <si>
    <t>- zmiana stanu środków pieniężnych z tytułu różnic kursowych</t>
  </si>
  <si>
    <t>Dystrybucja i działalność wydawnicza w Polsce</t>
  </si>
  <si>
    <t>Globalna cyfrowa dystrybucja gier</t>
  </si>
  <si>
    <t>Produkcja gier</t>
  </si>
  <si>
    <t>Inne</t>
  </si>
  <si>
    <t>Zobowiązania bezpośrednio związane z aktywami klasyfikowanymi jako przeznaczone do sprzedaży</t>
  </si>
  <si>
    <t>01.01-31.03.2014</t>
  </si>
  <si>
    <t>01.01-31.03.2013</t>
  </si>
  <si>
    <t>31.03.2014</t>
  </si>
  <si>
    <t>31.03.2013</t>
  </si>
  <si>
    <t>Inne wpływy inwestycyjne (dywidenda i odsetki)</t>
  </si>
  <si>
    <t>01.01-30.06.2014</t>
  </si>
  <si>
    <t>01.01-30.06.2013</t>
  </si>
  <si>
    <t>30.06.2014</t>
  </si>
  <si>
    <t>30.06.2013</t>
  </si>
  <si>
    <t>01.01-30.09.2014</t>
  </si>
  <si>
    <t>01.01-30.09.2013</t>
  </si>
  <si>
    <t>30.09.2014</t>
  </si>
  <si>
    <t>30.09.2013</t>
  </si>
  <si>
    <t>Sales revenues</t>
  </si>
  <si>
    <t>Revenues from sales of products</t>
  </si>
  <si>
    <t>Revenues from sales of services</t>
  </si>
  <si>
    <t>Revenues from sales of goods and materials</t>
  </si>
  <si>
    <t>Cost of products, goods and materials sold</t>
  </si>
  <si>
    <t>Cost of products and services sold</t>
  </si>
  <si>
    <t>Value of goods and materials sold</t>
  </si>
  <si>
    <t>Gross profit (loss) from sales</t>
  </si>
  <si>
    <t>Other operating revenues</t>
  </si>
  <si>
    <t>Selling costs</t>
  </si>
  <si>
    <t>General and administrative costs</t>
  </si>
  <si>
    <t>Other operating expenses</t>
  </si>
  <si>
    <t>Operating profit (loss)</t>
  </si>
  <si>
    <t>Financial revenues</t>
  </si>
  <si>
    <t>Financial expenses</t>
  </si>
  <si>
    <t>Share of profit (loss) of associates accounted for using the equity method</t>
  </si>
  <si>
    <t>Profit (loss) before taxation</t>
  </si>
  <si>
    <t>Income tax</t>
  </si>
  <si>
    <t>Net profit/loss associates</t>
  </si>
  <si>
    <t>Profit (loss) from continuing operations</t>
  </si>
  <si>
    <t>Profit (loss) from discontinued operations</t>
  </si>
  <si>
    <t>Net profit (loss) attributable to minority interests</t>
  </si>
  <si>
    <t>Net profit (loss) attributable to equity holders of parent entity</t>
  </si>
  <si>
    <t xml:space="preserve">Net profit (loss) </t>
  </si>
  <si>
    <t>Net earnings per share (in PLN)</t>
  </si>
  <si>
    <t>Basic for the reporting period</t>
  </si>
  <si>
    <t>Diluted for the reporting period</t>
  </si>
  <si>
    <t>Net earnings per share from continuing operations (in PLN)</t>
  </si>
  <si>
    <t>01.07-30.09.2014</t>
  </si>
  <si>
    <t>01.07-30.09.2013</t>
  </si>
  <si>
    <t>Fixed assets</t>
  </si>
  <si>
    <t>Tangible assets</t>
  </si>
  <si>
    <t>Intangible assets</t>
  </si>
  <si>
    <t>Goodwill</t>
  </si>
  <si>
    <t>Investment property</t>
  </si>
  <si>
    <t>Investments in subsidiaries</t>
  </si>
  <si>
    <t>Shares in subsidiaries excluded from consolidation</t>
  </si>
  <si>
    <t>Financial assets available for sale (longeterm)</t>
  </si>
  <si>
    <t>Other financial assets</t>
  </si>
  <si>
    <t>Defered tax assets</t>
  </si>
  <si>
    <t>Other fixed assets</t>
  </si>
  <si>
    <t>Current assets</t>
  </si>
  <si>
    <t>Inventories</t>
  </si>
  <si>
    <t>Trade receivables</t>
  </si>
  <si>
    <t>Claims arising from the current income tax</t>
  </si>
  <si>
    <t>Other receivables</t>
  </si>
  <si>
    <t>Financial assets available for sale (shorterm)</t>
  </si>
  <si>
    <t>Financial assets at their fair value by financial result</t>
  </si>
  <si>
    <t>Prepaid expenses</t>
  </si>
  <si>
    <t>Cash and cash equivalents</t>
  </si>
  <si>
    <t>Assets classified as held for sale</t>
  </si>
  <si>
    <t>Total assets</t>
  </si>
  <si>
    <t>ASSETS</t>
  </si>
  <si>
    <t>Equity</t>
  </si>
  <si>
    <t>Equity attributable to shareholders of the Parent Company</t>
  </si>
  <si>
    <t>Share capital</t>
  </si>
  <si>
    <t>Supplementary capital, incl. sales of shares above nominal price</t>
  </si>
  <si>
    <t xml:space="preserve">Own shares </t>
  </si>
  <si>
    <t>Other reserve capital</t>
  </si>
  <si>
    <t>Exchange rate differences</t>
  </si>
  <si>
    <t>Retained earnings</t>
  </si>
  <si>
    <t>Net profit (loss) for the reporting period</t>
  </si>
  <si>
    <t>Minority share capital</t>
  </si>
  <si>
    <t xml:space="preserve">Long-term liabilities </t>
  </si>
  <si>
    <t>Credits and loans</t>
  </si>
  <si>
    <t>Other financial liabilities</t>
  </si>
  <si>
    <t xml:space="preserve">Other long-term liabilities </t>
  </si>
  <si>
    <t>Deferred income tax liabilities</t>
  </si>
  <si>
    <t>Deferred revenues</t>
  </si>
  <si>
    <t>Provisions for employee benefits and similar liabilities</t>
  </si>
  <si>
    <t>Other provision</t>
  </si>
  <si>
    <t>Short-term creditors</t>
  </si>
  <si>
    <t>Trade liabilities</t>
  </si>
  <si>
    <t>Liabilities for current income tax</t>
  </si>
  <si>
    <t>Other liabilities</t>
  </si>
  <si>
    <t xml:space="preserve">Provision for pensions and similar benefits </t>
  </si>
  <si>
    <t>Liabilities directly associated with assets classified as held for sale</t>
  </si>
  <si>
    <t>Total liabilities</t>
  </si>
  <si>
    <t>LIABILITIES</t>
  </si>
  <si>
    <t>THE PROFIT AND LOSS ACCOUNT</t>
  </si>
  <si>
    <t>OPERATING ACTIVIES</t>
  </si>
  <si>
    <t>Net profit (loss)</t>
  </si>
  <si>
    <t>Total adjustments:</t>
  </si>
  <si>
    <t>Depreciation</t>
  </si>
  <si>
    <t>Interest and profit sharing</t>
  </si>
  <si>
    <t>Profit (loss) on investment activities</t>
  </si>
  <si>
    <t>Change in provisions</t>
  </si>
  <si>
    <t>Change in inventories</t>
  </si>
  <si>
    <t>Change in receivables</t>
  </si>
  <si>
    <t>Change in liabilities excluding credits and loans</t>
  </si>
  <si>
    <t>Change in other assets and liabilities</t>
  </si>
  <si>
    <t>Other adjustments</t>
  </si>
  <si>
    <t>Cash flow from continuing operations</t>
  </si>
  <si>
    <t>Income tax on profit (loss) before taxation</t>
  </si>
  <si>
    <t>Income tax on the profit / loss before tax</t>
  </si>
  <si>
    <t>Income tax (paid) / reimbursed</t>
  </si>
  <si>
    <t>A. Net cash flow from operating activities</t>
  </si>
  <si>
    <t>INVESTMENT ACTIVITIES</t>
  </si>
  <si>
    <t>Inflows</t>
  </si>
  <si>
    <t>Disposal of intangible and tangible fixed assets</t>
  </si>
  <si>
    <t>Disposal of investment property</t>
  </si>
  <si>
    <t>Disposal of financial assets</t>
  </si>
  <si>
    <t>Other inflows from investment activities</t>
  </si>
  <si>
    <t>Repayment of long-term loans</t>
  </si>
  <si>
    <t>Outflows</t>
  </si>
  <si>
    <t>Purchases of intangible and tangible fixed assets</t>
  </si>
  <si>
    <t>Purchases of investment property</t>
  </si>
  <si>
    <t>Expenses on financial assets</t>
  </si>
  <si>
    <t>Other outflows from investment activities</t>
  </si>
  <si>
    <t>B. Net cash flow from investment activities</t>
  </si>
  <si>
    <t>FINANCIAL ACTIVITIES</t>
  </si>
  <si>
    <t>Net inflows from issue of shares and other instruments, and additional contributions to equity</t>
  </si>
  <si>
    <t>Issue of debt securities</t>
  </si>
  <si>
    <t>Other inflows from financial activities</t>
  </si>
  <si>
    <t>Purchase of own shares</t>
  </si>
  <si>
    <t>Dividends and other payments to shareholders</t>
  </si>
  <si>
    <t>Other outflows under distribution of profit than payments to shareholders</t>
  </si>
  <si>
    <t>Repayments of credits and loans</t>
  </si>
  <si>
    <t>Redemption of debt securities</t>
  </si>
  <si>
    <t>Payments of liabilities under financial lease agreements</t>
  </si>
  <si>
    <t>Interest paid</t>
  </si>
  <si>
    <t>Other financial outflows</t>
  </si>
  <si>
    <t>C. Net cash flows from financial activities</t>
  </si>
  <si>
    <t>D. Total net cash flow</t>
  </si>
  <si>
    <t>E. Change in cash and cash equivalents on balance sheet</t>
  </si>
  <si>
    <t>- movements due to foreign exchange gains/losses</t>
  </si>
  <si>
    <t>F. Cash and cash equivalents at beginning of period</t>
  </si>
  <si>
    <t>G. Cash and cash equivalents at end of period</t>
  </si>
  <si>
    <t xml:space="preserve">Share in net profit (loss) of subsidiaries measured by the equity method </t>
  </si>
  <si>
    <t>STATEMENT OF CASH FLOWS</t>
  </si>
  <si>
    <t>Videogame development</t>
  </si>
  <si>
    <t xml:space="preserve">Global digital distribution of games </t>
  </si>
  <si>
    <t>Other activities</t>
  </si>
  <si>
    <t>Consolidation eliminations (incl. adjustments from business combinations)</t>
  </si>
  <si>
    <t>Total</t>
  </si>
  <si>
    <t>01.01-31.12.2014</t>
  </si>
  <si>
    <t>Działalność zaniechana</t>
  </si>
  <si>
    <t>Zysk (strata) netto na jedną akcję z działalności zaniechanej (w zł)</t>
  </si>
  <si>
    <t>Net earnings per share from discontinued operations (in PLN)</t>
  </si>
  <si>
    <t>31.12.2014</t>
  </si>
  <si>
    <t>Discontinued operations</t>
  </si>
  <si>
    <t>EBIT (zysk operacyjny)</t>
  </si>
  <si>
    <t>Zysk brutto</t>
  </si>
  <si>
    <t>Aktywa</t>
  </si>
  <si>
    <t>Zobowiązania długoterminowe</t>
  </si>
  <si>
    <t>Zobowiązanie krótkoterminowe</t>
  </si>
  <si>
    <t>Pasywa</t>
  </si>
  <si>
    <t>Skonsolidowany rachunek zysków i strat Grupy Kapitałowej CD PROJEKT</t>
  </si>
  <si>
    <t>Skonsolidowane sprawozdanie z sytuacji finansowej Grupy Kapitałowej CD PROJEKT</t>
  </si>
  <si>
    <t>Skonsolidowane sprawozdanie z przepływów pieniężnych Grupy Kapitałowej CD PROJEKT</t>
  </si>
  <si>
    <t>Skonsolidowane sprawozdanie z sytuacji finansowej Grupy Kapitałowej CD PROJEKT z podziałem na segmenty</t>
  </si>
  <si>
    <t>The consolidated profit and loss account of the Capital Group CD PROJEKT</t>
  </si>
  <si>
    <t>The consolidated statement od cash flow of the Capital Group CD PROJEKT</t>
  </si>
  <si>
    <t>The consolidated statement of financial position of the Capital Group CD PROJEKT</t>
  </si>
  <si>
    <t>The consolidated statement of financial position of the Capital Group CD PROJEKT by individual segments</t>
  </si>
  <si>
    <t>Distribution and
publishing in
Poland</t>
  </si>
  <si>
    <t>Różnice kursowe z wyceny jednostek działających za granicą</t>
  </si>
  <si>
    <t>Różnice z zaokrągleń do pełnych tysięcy zł</t>
  </si>
  <si>
    <t xml:space="preserve">Suma dochodów całkowitych </t>
  </si>
  <si>
    <t>Suma dochodów całkowitych przypisana akcjonariuszom niekontrolującym</t>
  </si>
  <si>
    <t>Suma dochodów całkowitych przypadająca na podmiot dominujący</t>
  </si>
  <si>
    <t>Total comprehensive income</t>
  </si>
  <si>
    <t>Total comprehensive income attributable to minority interests</t>
  </si>
  <si>
    <t>Total comprehensive income attributable to equity holders of
parent entity</t>
  </si>
  <si>
    <t>Exchange rate differences on valuation of foreign entities</t>
  </si>
  <si>
    <t>Differences from rounding to PLN thousands</t>
  </si>
  <si>
    <t>Other comprehensive income which will be entered as profit (loss) following fulfillment of specific criteria</t>
  </si>
  <si>
    <t>Other comprehensive income which will not be entered as profit (loss)</t>
  </si>
  <si>
    <t>Inne całkowite dochody, które zostaną przekwalifikowane na zyski lub straty po spełnieniu określonych warunków</t>
  </si>
  <si>
    <t>Inne całkowite dochody, które nie zostaną przekwalifikowane na zyski lub straty</t>
  </si>
  <si>
    <t>01.07-30.09.2012</t>
  </si>
  <si>
    <t>01.01-30.09.2012</t>
  </si>
  <si>
    <t>30.09.2012</t>
  </si>
  <si>
    <t>01.01-30.06.2012</t>
  </si>
  <si>
    <t>30.06.2012</t>
  </si>
  <si>
    <t>01.01-31.03.2012</t>
  </si>
  <si>
    <t>31.03.2012</t>
  </si>
  <si>
    <t>01.01-31.12.2011</t>
  </si>
  <si>
    <t>31.12.2011</t>
  </si>
  <si>
    <t>Zysk / Strata przed opodatkowaniu</t>
  </si>
  <si>
    <t>01.07-30.09.2011</t>
  </si>
  <si>
    <t>01.01-30.09.2011</t>
  </si>
  <si>
    <t>30.09.2011</t>
  </si>
  <si>
    <t>01.01-30.06.2011</t>
  </si>
  <si>
    <t>30.06.2011</t>
  </si>
  <si>
    <t>01.01-31.03.2011</t>
  </si>
  <si>
    <t>31.03.2011</t>
  </si>
  <si>
    <t>01.01-31.12.2010</t>
  </si>
  <si>
    <t>01.01-31.12.2009</t>
  </si>
  <si>
    <t>31.12.2010</t>
  </si>
  <si>
    <t>31.12.2009</t>
  </si>
  <si>
    <t>Sporządzone na podstawie skonsolidowanego sprawozdania finansowego Grupy Kapitałowej CD PROJEKT, opublikowanego 29 kwietnia 2011</t>
  </si>
  <si>
    <t>Udział w dochodach całkowitych jednostek stowarzyszonych</t>
  </si>
  <si>
    <t xml:space="preserve">Share in other comprehensive income of affiliates </t>
  </si>
  <si>
    <t>Działalność lokalizacyjna</t>
  </si>
  <si>
    <t>Localisation activity</t>
  </si>
  <si>
    <t>Sporządzone na podstawie skonsolidowanego sprawozdania finansowego Grupy Kapitałowej CD PROJEKT, opublikowanego 27 kwietnia 2012</t>
  </si>
  <si>
    <t>Prepared on the basis of the consolidated financial statements of the Capital Group CD PROJEKT, published on 19 March 2015</t>
  </si>
  <si>
    <t>Prepared on the basis of the consolidated financial statements of the Capital Group CD PROJEKT, published on 29 April 2011</t>
  </si>
  <si>
    <t>Prepared on the basis of the consolidated financial statements of the Capital Group CD PROJEKT, published on 27 April 2012</t>
  </si>
  <si>
    <t>Sporządzone na podstawie skonsolidowanego sprawozdania finansowego Grupy Kapitałowej CD PROJEKT, opublikowanego 15 maja 2012</t>
  </si>
  <si>
    <t>Prepared on the basis of the consolidated financial statements of the Capital Group CD PROJEKT, published on 15 May 2012</t>
  </si>
  <si>
    <t>Sporządzone na podstawie skonsolidowanego sprawozdania finansowego Grupy Kapitałowej CD PROJEKT, opublikowanego 28 sierpnia 2012</t>
  </si>
  <si>
    <t>Prepared on the basis of the consolidated financial statements of the Capital Group CD PROJEKT, published on 28 August 2012</t>
  </si>
  <si>
    <t>Sporządzone na podstawie skonsolidowanego sprawozdania finansowego Grupy Kapitałowej CD PROJEKT, opublikowanego 13 listopada 2012</t>
  </si>
  <si>
    <t>Prepared on the basis of the consolidated financial statements of the Capital Group CD PROJEKT, published on 13 November 2012</t>
  </si>
  <si>
    <t>Sporządzone na podstawie skonsolidowanego sprawozdania finansowego Grupy Kapitałowej CD PROJEKT, opublikowanego 21 marca 2013</t>
  </si>
  <si>
    <t>Prepared on the basis of the consolidated financial statements of the Capital Group CD PROJEKT, published on 21 March 2013</t>
  </si>
  <si>
    <t>Sporządzone na podstawie skonsolidowanego sprawozdania finansowego Grupy Kapitałowej CD PROJEKT, opublikowanego 15 maja 2013</t>
  </si>
  <si>
    <t>Prepared on the basis of the consolidated financial statements of the Capital Group CD PROJEKT, published on 15 Maj 2013</t>
  </si>
  <si>
    <t>Sporządzone na podstawie skonsolidowanego sprawozdania finansowego Grupy Kapitałowej CD PROJEKT, opublikowanego 26 sierpnia 2013</t>
  </si>
  <si>
    <t>Prepared on the basis of the consolidated financial statements of the Capital Group CD PROJEKT, published on 26 August 2013</t>
  </si>
  <si>
    <t>Sporządzone na podstawie skonsolidowanego sprawozdania finansowego Grupy Kapitałowej CD PROJEKT, opublikowanego 14 listopada 2013</t>
  </si>
  <si>
    <t>Prepared on the basis of the consolidated financial statements of the Capital Group CD PROJEKT, published on 14 November 2013</t>
  </si>
  <si>
    <t>Sporządzone na podstawie skonsolidowanego sprawozdania finansowego Grupy Kapitałowej CD PROJEKT, opublikowanego 18 marca 2014</t>
  </si>
  <si>
    <t>Prepared on the basis of the consolidated financial statements of the Capital Group CD PROJEKT, published on 18 March 2014</t>
  </si>
  <si>
    <t>Sporządzone na podstawie skonsolidowanego sprawozdania finansowego Grupy Kapitałowej CD PROJEKT, opublikowanego 15 maja 2014</t>
  </si>
  <si>
    <t>Prepared on the basis of the consolidated financial statements of the Capital Group CD PROJEKT, published on 15 May 2014</t>
  </si>
  <si>
    <t>Sporządzone na podstawie skonsolidowanego sprawozdania finansowego Grupy Kapitałowej CD PROJEKT, opublikowanego 1 września 2014</t>
  </si>
  <si>
    <t>Prepared on the basis of the consolidated financial statements of the Capital Group CD PROJEKT, published on 1 September 2014</t>
  </si>
  <si>
    <t>Sporządzone na podstawie skonsolidowanego sprawozdania finansowego Grupy Kapitałowej CD PROJEKT, opublikowanego 14 listopada 2014</t>
  </si>
  <si>
    <t>Prepared on the basis of the consolidated financial statements of the Capital Group CD PROJEKT, published on 14 November 2014</t>
  </si>
  <si>
    <t>Sporządzone na podstawie skonsolidowanego sprawozdania finansowego Grupy Kapitałowej CD PROJEKT, opublikowanego 19 marca 2015</t>
  </si>
  <si>
    <t>* Środki pieniężne na początek okresu różnią się o kwotę 3 192 tys. zł od wartości wykazanej na koniec okresu poprzedniego. Kwota ta stanowi Stan środków pieniężnych cdp.pl sp. z o.o. na dzień 31.12.2013r.</t>
  </si>
  <si>
    <t>36 492*</t>
  </si>
  <si>
    <t>CONDENSED INTERIM CONSOLIDATED PROFIT AND LOSS ACCOUNT</t>
  </si>
  <si>
    <t>Sporządzone na podstawie skonsolidowanego sprawozdania finansowego Grupy Kapitałowej CD PROJEKT, opublikowanego 15 maja 2015</t>
  </si>
  <si>
    <t>Prepared on the basis of the consolidated financial statements of the Capital Group CD PROJEKT, published on 15 May 2015</t>
  </si>
  <si>
    <t>01.01-31.03.2015</t>
  </si>
  <si>
    <t>31.03.2015</t>
  </si>
  <si>
    <t>01.01-30.06.2015</t>
  </si>
  <si>
    <t>30.06.2015</t>
  </si>
  <si>
    <t>Sporządzone na podstawie skonsolidowanego sprawozdania finansowego Grupy Kapitałowej CD PROJEKT, opublikowanego 26 sierpnia 2015</t>
  </si>
  <si>
    <t>Prepared on the basis of the consolidated financial statements of the Capital Group CD PROJEKT, published on August 26, 2015</t>
  </si>
  <si>
    <t>EBIT (operating profit)</t>
  </si>
  <si>
    <t>Profit before taxation</t>
  </si>
  <si>
    <t>Sporządzone na podstawie skonsolidowanego sprawozdania finansowego Grupy Kapitałowej CD PROJEKT, opublikowanego 12 listopada 2015</t>
  </si>
  <si>
    <t>Prepared on the basis of the consolidated financial statements of the Capital Group CD PROJEKT, published on November 12, 2015</t>
  </si>
  <si>
    <t>01.07-30.09.2015</t>
  </si>
  <si>
    <t>01.01-30.09.2015</t>
  </si>
  <si>
    <t>30.09.2015</t>
  </si>
  <si>
    <t>Zysk netto (przypisany podmiotowi dominującemu)</t>
  </si>
  <si>
    <t>Net profit (attributable to equity holders of parent entity)</t>
  </si>
  <si>
    <t>Net profit from continuing operations</t>
  </si>
  <si>
    <t xml:space="preserve">    - credits and loans</t>
  </si>
  <si>
    <t xml:space="preserve">    - kredyty i pożyczki</t>
  </si>
  <si>
    <t>Prepared on the basis of the consolidated financial statements of the Capital Group CD PROJEKT, published on March 10th, 2016.</t>
  </si>
  <si>
    <t>01.01-31.12.2015</t>
  </si>
  <si>
    <t>31.12.2015</t>
  </si>
  <si>
    <t>01.01-31.12.2014*</t>
  </si>
  <si>
    <t>31.12.2014*</t>
  </si>
  <si>
    <t xml:space="preserve"> PROFIT AND LOSS ACCOUNT</t>
  </si>
  <si>
    <t>PROFIT AND LOSS ACCOUNT</t>
  </si>
  <si>
    <t>CONSOLIDATED PROFIT AND LOSS ACCOUNT</t>
  </si>
  <si>
    <t>SKONSOLIDOWANY RACHUNEK ZYSKÓW I STRAT</t>
  </si>
  <si>
    <t>Sporządzone na podstawie skonsolidowanego sprawozdania finansowego Grupy Kapitałowej CD PROJEKT, opublikowanego 12 maja 2016.</t>
  </si>
  <si>
    <t>Prepared on the basis of the consolidated financial statements of the Capital Group CD PROJEKT, published on May 12th, 2016.</t>
  </si>
  <si>
    <t>Sporządzone na podstawie skonsolidowanego sprawozdania finansowego Grupy Kapitałowej CD PROJEKT, opublikowanego 10 marca 2016.</t>
  </si>
  <si>
    <t>01.01-31.03.2016</t>
  </si>
  <si>
    <t>01.01-31.03.2015*</t>
  </si>
  <si>
    <t>31.03.2016</t>
  </si>
  <si>
    <t>31.03.2015*</t>
  </si>
  <si>
    <t>CD PROJEKT RED</t>
  </si>
  <si>
    <t>GOG.com</t>
  </si>
  <si>
    <t>01.01-30.06.2016</t>
  </si>
  <si>
    <t>Nakłady na prace rozwojowe</t>
  </si>
  <si>
    <t>Development expences</t>
  </si>
  <si>
    <t>Development expenses</t>
  </si>
  <si>
    <t>Zobow. bezpośr. związane z aktywami klasyfik. jako przez. do sprzed.</t>
  </si>
  <si>
    <t>Inne całkowite dochody, które nie zostaną przekwalifik. na zyski lub straty</t>
  </si>
  <si>
    <t>Udział w zyskach (stratach) netto jednrozliczanych metodą praw własności</t>
  </si>
  <si>
    <t>Akcje i udziały w jednostkach podporządk. nie objętych konsolidacją</t>
  </si>
  <si>
    <t>Amortyzacja środków trwałych oraz wartości niematerialnych i prawnych</t>
  </si>
  <si>
    <t>Amortyzacja nakładów na prace rozwojowe</t>
  </si>
  <si>
    <t>Depreciation of fixed assets and intangible assets</t>
  </si>
  <si>
    <t>Depreciation of development expences</t>
  </si>
  <si>
    <t>Udział w zyskach netto jedn. podporz. wycenianych met. pr. własn.</t>
  </si>
  <si>
    <t xml:space="preserve">Share in net profit (loss) of subsid. measured by the equity method </t>
  </si>
  <si>
    <t>Inne / Other</t>
  </si>
  <si>
    <t>Udział w zyskach (stratach) netto jedn, rozliczanych metodą praw własn.</t>
  </si>
  <si>
    <t>The consolidated profit and loss account of the 
Capital Group CD PROJEKT</t>
  </si>
  <si>
    <t>Skonsolidowany rachunek zysków i strat 
Grupy Kapitałowej CD PROJEKT</t>
  </si>
  <si>
    <t>The consolidated statement of financial position of the 
Capital Group CD PROJEKT</t>
  </si>
  <si>
    <t>Skonsolidowane sprawozdanie z sytuacji finansowej 
Grupy Kapitałowej CD PROJEKT</t>
  </si>
  <si>
    <t>The consolidated statement od cash flow of the 
Capital Group CD PROJEKT</t>
  </si>
  <si>
    <t>Skonsolidowane sprawozdanie z przepływów pieniężnych 
Grupy Kapitałowej CD PROJEKT</t>
  </si>
  <si>
    <t>The consolidated statement of financial position of the 
Capital Group CD PROJEKT by individual segments</t>
  </si>
  <si>
    <t>Skonsolidowane sprawozdanie z sytuacji finansowej 
Grupy Kapitałowej CD PROJEKT z podziałem na segmenty</t>
  </si>
  <si>
    <t>Sporządzone na podstawie skonsolidowanego sprawozdania finansowego Grupy Kapitałowej CD PROJEKT, opublikowanego 25 sierpnia 2016</t>
  </si>
  <si>
    <t>Prepared on the basis of the consolidated financial statements of the Capital Group CD PROJEKT, published on August 25, 2016</t>
  </si>
  <si>
    <t>01.01-30.06.2015*</t>
  </si>
  <si>
    <t>31.12.2015*</t>
  </si>
  <si>
    <t>30.06.2016</t>
  </si>
  <si>
    <t>* dane prezentowane po zmianie prezentacyjnej / following presentation-related changes</t>
  </si>
  <si>
    <t>Akcje i udziały w jednostkach podporz. nie objętych konsolidacją</t>
  </si>
  <si>
    <t>01.07-30.09.2016</t>
  </si>
  <si>
    <t>01.01-30.09.2016</t>
  </si>
  <si>
    <t>01.07-30.09.2015*</t>
  </si>
  <si>
    <t>01.01-30.09.2015*</t>
  </si>
  <si>
    <t>ASSETS 30.09.2016</t>
  </si>
  <si>
    <t>AKTYWA 30.09.2016</t>
  </si>
  <si>
    <t>LIABILITIES 30.09.2016</t>
  </si>
  <si>
    <t>PASYWA 30.09.2016</t>
  </si>
  <si>
    <t xml:space="preserve"> PROFIT AND LOSS ACCOUNT 01.01-30.09.2016</t>
  </si>
  <si>
    <t>RACHUNEK ZYSKÓW I STRAT 01.01-30.09.2016</t>
  </si>
  <si>
    <t>Sporządzone na podstawie skonsolidowanego sprawozdania finansowego Grupy Kapitałowej CD PROJEKT, opublikowanego 29 marca 2017</t>
  </si>
  <si>
    <t>Prepared on the basis of the consolidated financial statements of the Capital Group CD PROJEKT, published on March 29, 2017</t>
  </si>
  <si>
    <t>01.01-31.12.2016</t>
  </si>
  <si>
    <t>01.01-31.12.2015*</t>
  </si>
  <si>
    <t>31.12.2016</t>
  </si>
  <si>
    <t>ASSETS 31.12.2016</t>
  </si>
  <si>
    <t>AKTYWA 31.12.2016</t>
  </si>
  <si>
    <t xml:space="preserve"> PROFIT AND LOSS ACCOUNT 01.01-31.12.2016</t>
  </si>
  <si>
    <t>RACHUNEK ZYSKÓW I STRAT 01.01-31.12.2016</t>
  </si>
  <si>
    <t>Pozostałe należności długoterminowe</t>
  </si>
  <si>
    <t>Other long-term receivables</t>
  </si>
  <si>
    <t>Pozostałe aktywa pieniężne</t>
  </si>
  <si>
    <t>Other cash equivalents</t>
  </si>
  <si>
    <t xml:space="preserve">Kapitał zapasowy </t>
  </si>
  <si>
    <t>Supplementary capital</t>
  </si>
  <si>
    <t>Wygaśnięcie lokaty bankowej</t>
  </si>
  <si>
    <t>Expiry of the term deposit</t>
  </si>
  <si>
    <t>Założenie lokaty bankowej</t>
  </si>
  <si>
    <t>Establishing a deposit</t>
  </si>
  <si>
    <t>Aktywa niematerialne</t>
  </si>
  <si>
    <t>LIABILITIES 31.12.2016</t>
  </si>
  <si>
    <t>PASYWA 31.12.2016</t>
  </si>
  <si>
    <t>01.01.2017-31.03.2017</t>
  </si>
  <si>
    <t>01.01.2016-31.03.2016*</t>
  </si>
  <si>
    <t>Suma dochodów całkowitych przypisana udziałom niekontrolującym</t>
  </si>
  <si>
    <t>31.03.2017</t>
  </si>
  <si>
    <t>Środki pieniężne i ekwiwalenty środków pieniężnych</t>
  </si>
  <si>
    <t>Lokaty bankowe powyżej 3 miesięcy</t>
  </si>
  <si>
    <t>31.12.2016*</t>
  </si>
  <si>
    <t>31.03.2016*</t>
  </si>
  <si>
    <t>Bank deposits (maturity beyond 3 months)</t>
  </si>
  <si>
    <t>Zbycie aktywów niematerialnych oraz rzeczowych aktywów trwałych</t>
  </si>
  <si>
    <t>AKTYWA TRWAŁE</t>
  </si>
  <si>
    <t>AKTYWA OBROTOWE</t>
  </si>
  <si>
    <t>Pozostałe należności</t>
  </si>
  <si>
    <t>AKTYWA RAZEM</t>
  </si>
  <si>
    <t>Przychody ze sprzedaży towarów i materiałów</t>
  </si>
  <si>
    <t>Koszty sprzedanych produktów, towarów i materiałów</t>
  </si>
  <si>
    <t>Koszty wytworzenia sprzedanych produktów i usług</t>
  </si>
  <si>
    <t>Wartość sprzedanych towarów i materiałów</t>
  </si>
  <si>
    <t>Zysk /(strata) brutto na sprzedaży</t>
  </si>
  <si>
    <t>Zysk /(strata) na działalności operacyjnej</t>
  </si>
  <si>
    <t xml:space="preserve">Zysk /(strata) przed opodatkowaniem </t>
  </si>
  <si>
    <t>Zysk /(strata) netto na działalności kontynuowanej</t>
  </si>
  <si>
    <t>Zysk /(strata) netto</t>
  </si>
  <si>
    <t>Zysk /(strata) przypisana udziałom niekontrolującym</t>
  </si>
  <si>
    <t>Zysk /(strata) netto przypisana podmiotowi dominującemu</t>
  </si>
  <si>
    <t>Profit (loss) before tax</t>
  </si>
  <si>
    <t>Net profit (loss) from continuing operations</t>
  </si>
  <si>
    <t xml:space="preserve">Net profit (loss) attributable to equity holders of parent entity </t>
  </si>
  <si>
    <t>Zysk /(strata) netto na jedną akcję (w zł)</t>
  </si>
  <si>
    <t>Zysk /(strata) netto na jedną akcję z działalności kontynuowanej (w zł)</t>
  </si>
  <si>
    <t>Zysk /(strata) netto na jedną akcję z działalności zaniechanej (w zł)</t>
  </si>
  <si>
    <t>Net earnings per share from discontinued operations (in PLN)</t>
  </si>
  <si>
    <t xml:space="preserve">Other comprehensive income which will be entered as profit (loss) following fulfillment of specific criteria </t>
  </si>
  <si>
    <t xml:space="preserve">Other comprehensive income which will not be entered as profit (loss) </t>
  </si>
  <si>
    <t>Total comprehensive income attributable to equity holders of CD PROJEKT S.A.</t>
  </si>
  <si>
    <t>Inne całkowite dochody, które zostaną przekwalifikowane na zyski lub straty po spełnieniu określonych warunków</t>
  </si>
  <si>
    <t xml:space="preserve">Różnice kursowe z wyceny jednostek zagranicznych </t>
  </si>
  <si>
    <t>Inne całkowite dochody, które nie zostaną przekwalifikowane na zyski lub straty</t>
  </si>
  <si>
    <t>Suma dochodów całkowitych</t>
  </si>
  <si>
    <t xml:space="preserve">Suma dochodów całkowitych przypadająca na CD PROJEKT S.A. </t>
  </si>
  <si>
    <t>KAPITAŁ WŁASNY</t>
  </si>
  <si>
    <t>Kapitał zapasowy</t>
  </si>
  <si>
    <t xml:space="preserve">Różnice kursowe z przeliczenia </t>
  </si>
  <si>
    <t>ZOBOWIĄZANIA DŁUGOTERMINOWE</t>
  </si>
  <si>
    <t>Rezerwa na świadczenia emerytalne i podobne</t>
  </si>
  <si>
    <t>ZOBOWIĄZANIA KRÓTKOTERMINOWE</t>
  </si>
  <si>
    <t xml:space="preserve">Pozostałe zobowiązania </t>
  </si>
  <si>
    <t>PASYWA RAZEM</t>
  </si>
  <si>
    <t>FIXED ASSETS</t>
  </si>
  <si>
    <t>Intangibles</t>
  </si>
  <si>
    <t>Expenditures on development projects</t>
  </si>
  <si>
    <t>Deferred income tax assets</t>
  </si>
  <si>
    <t>WORKING ASSETS</t>
  </si>
  <si>
    <t>Current income tax receivables</t>
  </si>
  <si>
    <t>TOTAL ASSETS</t>
  </si>
  <si>
    <t>EQUITY</t>
  </si>
  <si>
    <t>Equity attributable to shareholders of the parent company</t>
  </si>
  <si>
    <t>Minority interest equity</t>
  </si>
  <si>
    <t>LONG-TERM LIABILITIES</t>
  </si>
  <si>
    <t>SHORT-TERM LIABILITIES</t>
  </si>
  <si>
    <t>Current income tax liabilities</t>
  </si>
  <si>
    <t>Other provisions</t>
  </si>
  <si>
    <t>TOTAL LIABILITIES</t>
  </si>
  <si>
    <t>* dane przekształcone / adjusted data</t>
  </si>
  <si>
    <t>OPERATING ACTIVITIES</t>
  </si>
  <si>
    <t xml:space="preserve">Net profit / (loss) </t>
  </si>
  <si>
    <t>Depreciation of fixed assets and intangibles/legal assets</t>
  </si>
  <si>
    <t>Depreciation of development projects</t>
  </si>
  <si>
    <t>Interest and profit sharing (dividends)</t>
  </si>
  <si>
    <t>Profit (loss) from investment activities</t>
  </si>
  <si>
    <t>Cash flows from operating activities</t>
  </si>
  <si>
    <t>Net cash flows from operating activities</t>
  </si>
  <si>
    <t>Liquidation of intangibles and fixed assets</t>
  </si>
  <si>
    <t>Liquidation of financial assets</t>
  </si>
  <si>
    <t xml:space="preserve">Other inflows from investment activities </t>
  </si>
  <si>
    <t>Purchases of intangibles and fixed assets</t>
  </si>
  <si>
    <t>Creation of bank deposits (maturity beyond 3 months)</t>
  </si>
  <si>
    <t>Net cash flows from investment activities</t>
  </si>
  <si>
    <t>Net inflows from issue of securities (stock) and other equity instruments, and from capital contributions</t>
  </si>
  <si>
    <t>Payment of liabilities under financial lease agreements</t>
  </si>
  <si>
    <t>Net cash flows from financial activities</t>
  </si>
  <si>
    <t>Total net cash flows</t>
  </si>
  <si>
    <t>Change in cash and cash equivalents on balance sheet</t>
  </si>
  <si>
    <t>Cash and cash equivalents at beginning of period</t>
  </si>
  <si>
    <t>Cash and cash equivalents at end of period</t>
  </si>
  <si>
    <t>Amortyzacja środków trwałych oraz aktywów niematerialnych</t>
  </si>
  <si>
    <t>Zysk /(strata) z działalności inwestycyjnej</t>
  </si>
  <si>
    <t>Zmiana stanu zobowiązań z wyjątkiem pożyczek i kredytów</t>
  </si>
  <si>
    <t>Zmiana stanu pozostałych aktywów i pasywów</t>
  </si>
  <si>
    <t>Podatek dochodowy od zysku / (straty) przed opodatkowaniem</t>
  </si>
  <si>
    <t>Podatek dochodowy (zapłacony) / otrzymany</t>
  </si>
  <si>
    <t>Przepływy pieniężne netto z działalności operacyjnej</t>
  </si>
  <si>
    <t xml:space="preserve">Inne wpływy inwestycyjne </t>
  </si>
  <si>
    <t>Nabycie aktywów niematerialnych oraz rzeczowych aktywów trwałych</t>
  </si>
  <si>
    <t>Założenie lokat bankowych powyżej 3 miesięcy</t>
  </si>
  <si>
    <t>Przepływy pieniężne netto z działalności inwestycyjnej</t>
  </si>
  <si>
    <t>Wpływy netto z wydania udziałów (emisji akcji) i innych instrumentów kapitałowych oraz dopłat do kapitału</t>
  </si>
  <si>
    <t>Przepływy pieniężne netto z działalności finansowej</t>
  </si>
  <si>
    <t>Przepływy pieniężne netto razem</t>
  </si>
  <si>
    <t>Bilansowa zmiana stanu środków pieniężnych</t>
  </si>
  <si>
    <t>Środki pieniężne na początek okresu</t>
  </si>
  <si>
    <t>Środki pieniężne na koniec okresu</t>
  </si>
  <si>
    <t xml:space="preserve">DZIAŁALNOŚĆ FINANSOWA </t>
  </si>
  <si>
    <t>01.01.2017 – 31.03.2017</t>
  </si>
  <si>
    <t>01.01.2016 – 31.03.2016*</t>
  </si>
  <si>
    <t xml:space="preserve">Aktywa z tytułu odroczonego podatku dochodowego </t>
  </si>
  <si>
    <t xml:space="preserve">Zapasy </t>
  </si>
  <si>
    <t>Other monetary assets</t>
  </si>
  <si>
    <t>Consolidation eliminations (incl. from business combinations)</t>
  </si>
  <si>
    <t xml:space="preserve">Pozostałe kapitały </t>
  </si>
  <si>
    <t>Różnice kursowe z przeliczenia jednostek zagranicznych</t>
  </si>
  <si>
    <t xml:space="preserve">Niepodzielony wynik finansowy </t>
  </si>
  <si>
    <t>Noncontrolling interest equity</t>
  </si>
  <si>
    <t>Liabilities from current income tax</t>
  </si>
  <si>
    <t>Provisions for retirement benefits and similar liabilities</t>
  </si>
  <si>
    <t xml:space="preserve">Przychody ze sprzedaży usług </t>
  </si>
  <si>
    <t xml:space="preserve">Przychody ze sprzedaży towarów i materiałów </t>
  </si>
  <si>
    <t xml:space="preserve">Koszty wytworzenia sprzedanych produktów i usług </t>
  </si>
  <si>
    <t xml:space="preserve">Zysk /(strata) brutto na sprzedaży </t>
  </si>
  <si>
    <t>Zysk /(strata) przed opodatkowaniem</t>
  </si>
  <si>
    <t xml:space="preserve">Podatek dochodowy </t>
  </si>
  <si>
    <t>Zysk /(strata) netto z działalności kontynuowanej</t>
  </si>
  <si>
    <t>Zysk /(strata) netto z działalności zaniechanej</t>
  </si>
  <si>
    <t>General and adminitrative costs</t>
  </si>
  <si>
    <t>Net profit (loss) attributable to noncontrolling interests</t>
  </si>
  <si>
    <t>Net profit (loss) attributable to equity holders of the parent entity</t>
  </si>
  <si>
    <t>Skonsolidowany rachunek zysków i strat 
Grupy Kapitałowej CD PROJEKT z podziałem na segmenty</t>
  </si>
  <si>
    <t>The consolidated profit and loss account of the 
Capital Group CD PROJEKT by individual segments</t>
  </si>
  <si>
    <t>Sporządzone na podstawie skonsolidowanego sprawozdania finansowego Grupy Kapitałowej CD PROJEKT, opublikowanego 25 maja 2017.</t>
  </si>
  <si>
    <t>Prepared on the basis of the consolidated financial statements of the Capital Group CD PROJEKT, published on May 25th, 2017.</t>
  </si>
  <si>
    <t xml:space="preserve">    - środki pieniężne, ich ekwiwalenty, lokaty</t>
  </si>
  <si>
    <t xml:space="preserve">    - cash and cash equivalents, deposits</t>
  </si>
  <si>
    <t>Sporządzone na podstawie skonsolidowanego sprawozdania finansowego Grupy Kapitałowej CD PROJEKT, opublikowanego 6 września 2017.</t>
  </si>
  <si>
    <t>Prepared on the basis of the consolidated financial statements of the Capital Group CD PROJEKT, published on September 6th, 2017.</t>
  </si>
  <si>
    <t>01.01.2017-30.06.2017</t>
  </si>
  <si>
    <t>30.06.2017</t>
  </si>
  <si>
    <t>01.01.2016-30.06.2016*</t>
  </si>
  <si>
    <t>Wygaśnięcie lokat bankowych powyżej 3 miesięcy</t>
  </si>
  <si>
    <t>Expiry of bank deposit (maturity beyond 3 months)</t>
  </si>
  <si>
    <t>Sporządzone na podstawie skonsolidowanego sprawozdania finansowego Grupy Kapitałowej CD PROJEKT, opublikowanego 9 listopada 2016</t>
  </si>
  <si>
    <t>Prepared on the basis of the consolidated financial statements of the Capital Group CD PROJEKT, published on November 9, 2016</t>
  </si>
  <si>
    <t>Sporządzone na podstawie skonsolidowanego sprawozdania finansowego Grupy Kapitałowej CD PROJEKT, opublikowanego 22 listopada 2017.</t>
  </si>
  <si>
    <t>Prepared on the basis of the consolidated financial statements of the Capital Group CD PROJEKT, published on November 22nd, 2017.</t>
  </si>
  <si>
    <t>01.07.2017-30.09.2017</t>
  </si>
  <si>
    <t>01.01.2017-30.09.2017</t>
  </si>
  <si>
    <t>01.07.2016-30.09.2016*</t>
  </si>
  <si>
    <t>01.01.2016-30.09.2016*</t>
  </si>
  <si>
    <t>30.09.2017</t>
  </si>
  <si>
    <t>Shares in subsidiaries not subject to consolidation</t>
  </si>
  <si>
    <t>30.06.2017*</t>
  </si>
  <si>
    <t>Wpłaty na podwyższenie kapitału spółki zależnej</t>
  </si>
  <si>
    <t>Increase in share capital of subsidiary company</t>
  </si>
  <si>
    <t>Koszty sprzedanych produktów, usług, towarów i materiałów</t>
  </si>
  <si>
    <t>Cost of products, services, goods and materials sold</t>
  </si>
  <si>
    <t>Akcje i udziały w jednostkach podporządkowanych nieobjętych konsolidacją</t>
  </si>
  <si>
    <t>Odsetki i udziały w zyskach</t>
  </si>
  <si>
    <t xml:space="preserve">Różnice kursowe z wyceny jednostek działających za granicą </t>
  </si>
  <si>
    <t>01.01.2017-31.12.2017</t>
  </si>
  <si>
    <t>01.01.2016-31.12.2016*</t>
  </si>
  <si>
    <t>Sporządzone na podstawie skonsolidowanego sprawozdania finansowego Grupy Kapitałowej CD PROJEKT, opublikowanego 22 marca 2018.</t>
  </si>
  <si>
    <t>Prepared on the basis of the consolidated financial statements of the Capital Group CD PROJEKT, published on March 22nd, 2018.</t>
  </si>
  <si>
    <t>(Utrata wartości)/odwrócenie utraty wartości instrumentów finansowych</t>
  </si>
  <si>
    <t>Różnice kursowe z wyceny jednostek zagranicznych</t>
  </si>
  <si>
    <t>31.03.2018</t>
  </si>
  <si>
    <t>31.03.2017*</t>
  </si>
  <si>
    <t>01.01.2018-31.03.2018</t>
  </si>
  <si>
    <t>(Impairment losses)/Reversal of impairment losses of financial instruments</t>
  </si>
  <si>
    <t>01.01.2017-31.03.2017*</t>
  </si>
  <si>
    <t>&lt;----- new line according to changes introduced by IFRS 9 -----&gt;</t>
  </si>
  <si>
    <t>&lt;----- new line according to changes introduced by IFRS 9</t>
  </si>
  <si>
    <t>Sporządzone na podstawie śródrocznego skróconego skonsolidowanego sprawozdania finansowego Grupy Kapitałowej CD PROJEKT, opublikowanego 28 sierpnia 2018.</t>
  </si>
  <si>
    <t>Prepared on the basis of the condensed interim consolidated financial statements of the Capital Group CD PROJEKT, published on August 28th, 2018.</t>
  </si>
  <si>
    <t>01.01.2018-30.06.2018</t>
  </si>
  <si>
    <t>01.01.2017-30.06.2017*</t>
  </si>
  <si>
    <t>30.06.2018</t>
  </si>
  <si>
    <t>31.12.2017</t>
  </si>
  <si>
    <t>Środki pieniężne przejęte w ramach nabycia przedsiebiorstwa</t>
  </si>
  <si>
    <t>Nabycie przedsiębiorstwa</t>
  </si>
  <si>
    <t>&lt;----- new line</t>
  </si>
  <si>
    <t>Cash assets gained in the acquisition of an enterprise</t>
  </si>
  <si>
    <t>Acquisition of an enterprise</t>
  </si>
  <si>
    <t>Interest payments</t>
  </si>
  <si>
    <t>01.01.2017-30.09.2017*</t>
  </si>
  <si>
    <t>01.07.2017-30.09.2017*</t>
  </si>
  <si>
    <t>01.01.2018-30.09.2018</t>
  </si>
  <si>
    <t>01.07.2018-30.09.2018</t>
  </si>
  <si>
    <t>31.12.2017*</t>
  </si>
  <si>
    <t>30.06.2018*</t>
  </si>
  <si>
    <t>30.09.2018</t>
  </si>
  <si>
    <t>Sporządzone na podstawie śródrocznego skróconego skonsolidowanego sprawozdania finansowego Grupy Kapitałowej CD PROJEKT, opublikowanego 14 listopada 2018.</t>
  </si>
  <si>
    <t>Prepared on the basis of the condensed interim consolidated financial statements of the Capital Group CD PROJEKT, published on November 14th, 2018.</t>
  </si>
  <si>
    <t>Payments to the increase in capital of subsidiaries</t>
  </si>
  <si>
    <t>Sporządzone na podstawie Skonsolidowanego sprawozdania finansowego Grupy Kapitałowej CD PROJEKT, opublikowanego 27 marca 2019.</t>
  </si>
  <si>
    <t>Prepared on the basis of the Consolidated financial statements of the Capital Group CD PROJEKT, published on March 27th, 2019.</t>
  </si>
  <si>
    <t>01.01.2018-31.12.2018</t>
  </si>
  <si>
    <t>01.01.2017-31.12.2017*</t>
  </si>
  <si>
    <t>Prawo wieczystego użytkowania gruntu</t>
  </si>
  <si>
    <t>Aktywa trwałe przeznaczone do sprzedaży</t>
  </si>
  <si>
    <t>Zaliczki na nieruchomości inwestycyjne</t>
  </si>
  <si>
    <t>Depreciation of expend. on dev. projects recognized as COGS</t>
  </si>
  <si>
    <t>Depreciation of fixed assets, intangibles and expendit. on dev. projects</t>
  </si>
  <si>
    <t>Investment properties</t>
  </si>
  <si>
    <t>Perpetual usufruct of land</t>
  </si>
  <si>
    <t>Fixed assets held for sale</t>
  </si>
  <si>
    <t>Advance payment for investment properties</t>
  </si>
  <si>
    <t>Amortyzacja rzeczowych aktywów trwałych, aktywów niematerialnych oraz nakładów na prace rozwojowe</t>
  </si>
  <si>
    <t>Amortyzacja prac rozwojowych ujęta jako koszt własny sprzedaży</t>
  </si>
  <si>
    <t>Amortyzacja rzecz. aktyw. trw., niemat., nakł. na prace rozw.</t>
  </si>
  <si>
    <t>Amortyzacja prac rozwojowych ujęta jako KWS</t>
  </si>
  <si>
    <t>Cost of goods and materials sold</t>
  </si>
  <si>
    <t>(Impairment)/Reversal of impairment losses of financial instruments</t>
  </si>
  <si>
    <t>Comprehensive income attributable to minority interests</t>
  </si>
  <si>
    <t>Equity attributable to shareholders of the parent entity</t>
  </si>
  <si>
    <t>Income tax on pre-tax profit (loss)</t>
  </si>
  <si>
    <t>Disposal of intangibles and fixed assets</t>
  </si>
  <si>
    <t>Closing of bank deposits (maturity beyond 3 months)</t>
  </si>
  <si>
    <t>Capital contributions at subsidiary</t>
  </si>
  <si>
    <t>Opening bank deposits (maturity beyond 3 months)</t>
  </si>
  <si>
    <t>Dividends and other payments due to equity holders</t>
  </si>
  <si>
    <t xml:space="preserve">Suma dochodów całkowitych przypisana właścicielom CD PROJEKT S.A. </t>
  </si>
  <si>
    <t>Working assets</t>
  </si>
  <si>
    <t>Short-term liabilities</t>
  </si>
  <si>
    <t>Nabycie nieruchomości inwestycyjnych</t>
  </si>
  <si>
    <t>Purchase of investment properties</t>
  </si>
  <si>
    <t>01.01.2019-31.03.2019</t>
  </si>
  <si>
    <t>&lt;----- new order</t>
  </si>
  <si>
    <t>31.03.2019</t>
  </si>
  <si>
    <t>Zwrot zadatku na nieruchomości inwestycyjne oraz prawa wieczystego uzytkowania gruntu</t>
  </si>
  <si>
    <t>Nabycie nieruchomości inwestycyjnych oraz prawa wieczystego uzytkowania gruntu</t>
  </si>
  <si>
    <t>Płatności należności z tytułu umów leasingu finansowego</t>
  </si>
  <si>
    <t>Płatności zobowiązań z tytułu umów leasingu</t>
  </si>
  <si>
    <t>01.01.2018-31.03.2018*</t>
  </si>
  <si>
    <t>Reimbursement of advance payment for investment properties and perpetual usufruct of land</t>
  </si>
  <si>
    <t>Purchase of investment properties and perpetual usufruct of land</t>
  </si>
  <si>
    <t>Advance payment for investment properties and perpetual usufruct of land</t>
  </si>
  <si>
    <t>Zadatek na nieruchomości inwestycyjne oraz prawa wieczystego uzytkowania gruntu</t>
  </si>
  <si>
    <t>Collection of receivables arising from financial lease agreements</t>
  </si>
  <si>
    <t>Payment of liabilities arising from lease agreements</t>
  </si>
  <si>
    <t>31.12.2018</t>
  </si>
  <si>
    <t>31.03.2018*</t>
  </si>
  <si>
    <t xml:space="preserve">The consolidated profit and loss account of the 
CD PROJEKT Capital Group </t>
  </si>
  <si>
    <t>Sporządzone na podstawie Śródrocznego skróconego skonsolidowanego sprawozdania finansowego Grupy Kapitałowej CD PROJEKT, opublikowanego 23 maja 2019.</t>
  </si>
  <si>
    <t xml:space="preserve">The consolidated statement of financial position of the 
CD PROJEKT Capital Group </t>
  </si>
  <si>
    <t xml:space="preserve">The consolidated statement of cash flows of the 
CD PROJEKT Capital Group </t>
  </si>
  <si>
    <t>The consolidated profit and loss account of the 
CD PROJEKT Capital Group by individual segments</t>
  </si>
  <si>
    <t>The consolidated statement of financial position of the 
CD PROJEKT Capital Group by individual segments</t>
  </si>
  <si>
    <t>01.01.2019-30.06.2019</t>
  </si>
  <si>
    <t>30.06.2019</t>
  </si>
  <si>
    <t>31.12.2018*</t>
  </si>
  <si>
    <t>01.01.2018-30.06.2018*</t>
  </si>
  <si>
    <t>Sporządzone na podstawie Śródrocznego skróconego skonsolidowanego sprawozdania finansowego Grupy Kapitałowej CD PROJEKT, opublikowanego 29 sierpnia 2019.</t>
  </si>
  <si>
    <t>Prepared on the basis of the Condensed interim consolidated financial statement of the CD PROJEKT Capital Group, published on August 29th, 2019.</t>
  </si>
  <si>
    <t>Prepared on the basis of the Condensed interim consolidated financial statement of the CD PROJEKT Capital Group, published on May 23rd, 2019.</t>
  </si>
  <si>
    <t>Sporządzone na podstawie Śródrocznego skróconego skonsolidowanego sprawozdania finansowego Grupy Kapitałowej CD PROJEKT, opublikowanego 21 listopada 2019.</t>
  </si>
  <si>
    <t>Prepared on the basis of the Condensed interim consolidated financial statement of the CD PROJEKT Capital Group, published on November 21st, 2019.</t>
  </si>
  <si>
    <t>01.07.2019-30.09.2019</t>
  </si>
  <si>
    <t>01.01.2019-30.09.2019</t>
  </si>
  <si>
    <t>Zysk/(strata) brutto na sprzedaży</t>
  </si>
  <si>
    <t>Zysk/(strata) na działalności operacyjnej</t>
  </si>
  <si>
    <t xml:space="preserve">Zysk/(strata) przed opodatkowaniem </t>
  </si>
  <si>
    <t>Zysk/(strata) netto</t>
  </si>
  <si>
    <t>Zysk/(strata) netto przypisana podmiotowi dominującemu</t>
  </si>
  <si>
    <t>Zysk/(strata) netto na jedną akcję (w zł)</t>
  </si>
  <si>
    <t>01.07.2018-30.09.2018*</t>
  </si>
  <si>
    <t>01.01.2018-30.09.2018*</t>
  </si>
  <si>
    <t>30.09.2019</t>
  </si>
  <si>
    <t>30.06.2019*</t>
  </si>
  <si>
    <t>Amortyzacja rzeczowych aktywów trwałych, aktywów niematerialnych, nakładów na prace rozwojowe oraz nieruchomości inwestycyjnych</t>
  </si>
  <si>
    <t>Depreciation of fixed assets, intangibles, expenditures on development projects and investment properties</t>
  </si>
  <si>
    <t>Podatek dochodowy od zysku/(straty) przed opodatkowaniem</t>
  </si>
  <si>
    <t>Podatek dochodowy (zapłacony)/zwrócony</t>
  </si>
  <si>
    <t>Income tax (paid)/reimbursed</t>
  </si>
  <si>
    <t>Sporządzone na podstawie śródrocznego skróconego skonsolidowanego sprawozdania finansowego Grupy Kapitałowej CD PROJEKT, opublikowanego 24 maja 2018.</t>
  </si>
  <si>
    <t>Prepared on the basis of the condensed interim consolidated financial statements of the Capital Group CD PROJEKT, published on May 24th, 2018.</t>
  </si>
  <si>
    <t>Sporządzone na podstawie Skonsolidowanego sprawozdania finansowego Grupy Kapitałowej CD PROJEKT, opublikowanego 8 kwietnia 2020.</t>
  </si>
  <si>
    <t>01.01.2019-31.12.2019</t>
  </si>
  <si>
    <t>31.12.2019</t>
  </si>
  <si>
    <t>Other long-tern liabilities</t>
  </si>
  <si>
    <t>01.01.2018-31.12.2018*</t>
  </si>
  <si>
    <t>Prepared on the basis of the Consolidated financial statement of the CD PROJEKT Group, published on April 8th, 2020.</t>
  </si>
  <si>
    <t xml:space="preserve">The consolidated profit and loss account of the 
CD PROJEKT Group </t>
  </si>
  <si>
    <t xml:space="preserve">The consolidated statement of financial position of the 
CD PROJEKT Group </t>
  </si>
  <si>
    <t xml:space="preserve">The consolidated statement of cash flows of the 
CD PROJEKT Group </t>
  </si>
  <si>
    <t>The consolidated profit and loss account of the 
CD PROJEKT Group by individual segments</t>
  </si>
  <si>
    <t>The consolidated statement of financial position of the 
CD PROJEKT Group by individual segments</t>
  </si>
  <si>
    <t>01.01.2020-31.03.2020</t>
  </si>
  <si>
    <t>01.01.2019-31.03.2019*</t>
  </si>
  <si>
    <t>31.03.2020</t>
  </si>
  <si>
    <t>31.03.2019*</t>
  </si>
  <si>
    <t>31.12.2019*</t>
  </si>
  <si>
    <t>Zadatek na nieruchomości inwestycyjne</t>
  </si>
  <si>
    <t>Zysk netto z działalności kontynuowanej</t>
  </si>
  <si>
    <t>Sporządzone na podstawie Śródrocznego skróconego skonsolidowanego sprawozdania finansowego Grupy Kapitałowej CD PROJEKT, opublikowanego 28 maja 2020.</t>
  </si>
  <si>
    <t>Prepared on the basis of the Condensed interim consolidated financial statement of the CD PROJEKT Capital Group, published on May 28th, 2020.</t>
  </si>
  <si>
    <t>Sporządzone na podstawie Śródrocznego skróconego skonsolidowanego sprawozdania finansowego Grupy Kapitałowej CD PROJEKT, opublikowanego 3 września 2020.</t>
  </si>
  <si>
    <t>01.01.2020-30.06.2020</t>
  </si>
  <si>
    <t>Profit (loss) from exchange rate differences</t>
  </si>
  <si>
    <t>Zysk (strata) z tytułu różnic kursowych</t>
  </si>
  <si>
    <t>Interest on bonds</t>
  </si>
  <si>
    <t>Loans granted</t>
  </si>
  <si>
    <t>Purchase of bonds and the associated purchasing costs</t>
  </si>
  <si>
    <t>Wycena instrumentów finansowych wycenianych w wartości godziwej przez inne całkowite dochody po uwzględnieniu efektu podatkowego</t>
  </si>
  <si>
    <t>Odsetki od obligacji</t>
  </si>
  <si>
    <t>Udzielone pożyczki</t>
  </si>
  <si>
    <t>Zakup obligacji oraz koszty ich nabycia</t>
  </si>
  <si>
    <t>Estimation of financial instruments at fair value through other comprehensive income, adjusted for tax effects</t>
  </si>
  <si>
    <t>Prepared on the basis of the Condensed interim consolidated financial statement of the CD PROJEKT Capital Group, published on September 3rd, 2020.</t>
  </si>
  <si>
    <t>Sporządzone na podstawie Śródrocznego skróconego skonsolidowanego sprawozdania finansowego Grupy Kapitałowej CD PROJEKT, opublikowanego 25 listopada 2020.</t>
  </si>
  <si>
    <t>01.07.2020-30.09.2020</t>
  </si>
  <si>
    <t>01.01.2020-30.09.2020</t>
  </si>
  <si>
    <t>Withholding tax paid abroad</t>
  </si>
  <si>
    <t>Podatek u źródła zapłacony za granicą w latach poprzednich</t>
  </si>
  <si>
    <t>Wykup obligacji</t>
  </si>
  <si>
    <t>Inflows from forward contracts</t>
  </si>
  <si>
    <t>Wpływy z realizacji kontraktów terminowych</t>
  </si>
  <si>
    <t>Inne wpływy inwestycyjne</t>
  </si>
  <si>
    <t>Nabycie aktywów niematerialnych oraz rzeczowych akywów trwałych</t>
  </si>
  <si>
    <t>Nabycie nieruchomości inwestycyjnych oraz aktywowanie późniejszych nakładów</t>
  </si>
  <si>
    <t>Purchase of own shares in order to enable exercise of options granted under the incentive program</t>
  </si>
  <si>
    <t xml:space="preserve">Aktywa niematerialne </t>
  </si>
  <si>
    <t>Zakup akcji własnych w celu realizacji uprawnień progamu motywacyjnego</t>
  </si>
  <si>
    <t>Prepared on the basis of the Condensed interim consolidated financial statement of the CD PROJEKT Capital Group, published on November 25th, 2020.</t>
  </si>
  <si>
    <t>01.07.2019-30.09.2019*</t>
  </si>
  <si>
    <t>01.01.2019-30.09.2019*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</si>
</sst>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_ ;[Red]\-#,##0\ "/>
    <numFmt numFmtId="166" formatCode="_-* #,##0.00\ _K_č_-;\-* #,##0.00\ _K_č_-;_-* &quot;-&quot;??\ _K_č_-;_-@_-"/>
    <numFmt numFmtId="167" formatCode="#,##0.000"/>
    <numFmt numFmtId="168" formatCode="yyyy\-mm\-dd;@"/>
  </numFmts>
  <fonts count="6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Times New Roman"/>
      <family val="1"/>
      <charset val="204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6F6F6F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9"/>
      <color rgb="FFFF0000"/>
      <name val="Arial"/>
      <family val="2"/>
    </font>
    <font>
      <sz val="11"/>
      <name val="Czcionka tekstu podstawowego"/>
      <family val="2"/>
      <charset val="238"/>
    </font>
    <font>
      <sz val="9"/>
      <name val="Arial"/>
      <family val="2"/>
    </font>
    <font>
      <b/>
      <sz val="9"/>
      <color rgb="FFFF0000"/>
      <name val="Czcionka tekstu podstawowego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06">
    <xf numFmtId="0" fontId="0" fillId="0" borderId="0"/>
    <xf numFmtId="0" fontId="5" fillId="0" borderId="0"/>
    <xf numFmtId="164" fontId="8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44" fontId="8" fillId="0" borderId="0" applyFont="0" applyFill="0" applyBorder="0" applyAlignment="0" applyProtection="0"/>
    <xf numFmtId="0" fontId="14" fillId="0" borderId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38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15" fillId="43" borderId="0" applyNumberFormat="0" applyBorder="0" applyAlignment="0" applyProtection="0"/>
    <xf numFmtId="0" fontId="15" fillId="38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52" borderId="0" applyNumberFormat="0" applyBorder="0" applyAlignment="0" applyProtection="0"/>
    <xf numFmtId="0" fontId="17" fillId="36" borderId="0" applyNumberFormat="0" applyBorder="0" applyAlignment="0" applyProtection="0"/>
    <xf numFmtId="0" fontId="18" fillId="53" borderId="14" applyNumberFormat="0" applyAlignment="0" applyProtection="0"/>
    <xf numFmtId="0" fontId="19" fillId="54" borderId="15" applyNumberFormat="0" applyAlignment="0" applyProtection="0"/>
    <xf numFmtId="0" fontId="20" fillId="40" borderId="14" applyNumberFormat="0" applyAlignment="0" applyProtection="0"/>
    <xf numFmtId="0" fontId="21" fillId="53" borderId="16" applyNumberFormat="0" applyAlignment="0" applyProtection="0"/>
    <xf numFmtId="0" fontId="22" fillId="37" borderId="0" applyNumberFormat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19" fillId="54" borderId="15" applyNumberFormat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56" borderId="21" applyNumberFormat="0" applyFont="0" applyAlignment="0" applyProtection="0"/>
    <xf numFmtId="0" fontId="8" fillId="56" borderId="21" applyNumberFormat="0" applyFont="0" applyAlignment="0" applyProtection="0"/>
    <xf numFmtId="0" fontId="18" fillId="53" borderId="14" applyNumberFormat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8" fillId="56" borderId="21" applyNumberFormat="0" applyFont="0" applyAlignment="0" applyProtection="0"/>
    <xf numFmtId="0" fontId="8" fillId="56" borderId="21" applyNumberFormat="0" applyFont="0" applyAlignment="0" applyProtection="0"/>
    <xf numFmtId="0" fontId="17" fillId="36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7" fillId="0" borderId="20" applyNumberFormat="0" applyFill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32" fillId="0" borderId="0"/>
    <xf numFmtId="0" fontId="12" fillId="0" borderId="0"/>
    <xf numFmtId="0" fontId="4" fillId="0" borderId="0"/>
    <xf numFmtId="0" fontId="4" fillId="0" borderId="0"/>
    <xf numFmtId="0" fontId="5" fillId="0" borderId="0"/>
    <xf numFmtId="0" fontId="1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33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8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34" fillId="0" borderId="0"/>
    <xf numFmtId="0" fontId="32" fillId="0" borderId="0"/>
    <xf numFmtId="0" fontId="5" fillId="0" borderId="0"/>
    <xf numFmtId="0" fontId="5" fillId="0" borderId="0"/>
    <xf numFmtId="0" fontId="8" fillId="0" borderId="0"/>
    <xf numFmtId="166" fontId="8" fillId="0" borderId="0" applyFont="0" applyFill="0" applyBorder="0" applyAlignment="0" applyProtection="0"/>
    <xf numFmtId="0" fontId="4" fillId="0" borderId="0"/>
    <xf numFmtId="166" fontId="8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4" borderId="0" applyNumberFormat="0" applyBorder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6" borderId="0" applyNumberFormat="0" applyBorder="0" applyAlignment="0" applyProtection="0"/>
    <xf numFmtId="0" fontId="46" fillId="8" borderId="8" applyNumberFormat="0" applyAlignment="0" applyProtection="0"/>
    <xf numFmtId="0" fontId="47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10" borderId="12" applyNumberFormat="0" applyFont="0" applyAlignment="0" applyProtection="0"/>
    <xf numFmtId="0" fontId="50" fillId="5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2" fillId="0" borderId="0"/>
    <xf numFmtId="164" fontId="1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165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0" xfId="0" applyNumberFormat="1" applyFont="1"/>
    <xf numFmtId="165" fontId="10" fillId="0" borderId="0" xfId="0" applyNumberFormat="1" applyFont="1"/>
    <xf numFmtId="165" fontId="10" fillId="0" borderId="0" xfId="0" applyNumberFormat="1" applyFont="1" applyAlignment="1">
      <alignment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 wrapText="1"/>
    </xf>
    <xf numFmtId="3" fontId="6" fillId="2" borderId="4" xfId="1" applyNumberFormat="1" applyFont="1" applyFill="1" applyBorder="1" applyAlignment="1" applyProtection="1">
      <alignment horizontal="right" vertical="center" wrapText="1"/>
    </xf>
    <xf numFmtId="3" fontId="7" fillId="0" borderId="4" xfId="1" applyNumberFormat="1" applyFont="1" applyFill="1" applyBorder="1" applyAlignment="1" applyProtection="1">
      <alignment horizontal="right" vertical="center" wrapText="1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52" fillId="58" borderId="0" xfId="0" applyNumberFormat="1" applyFont="1" applyFill="1" applyAlignment="1">
      <alignment horizontal="right" vertical="center" wrapText="1"/>
    </xf>
    <xf numFmtId="3" fontId="52" fillId="59" borderId="0" xfId="0" applyNumberFormat="1" applyFont="1" applyFill="1" applyAlignment="1">
      <alignment horizontal="right" vertical="center" wrapText="1"/>
    </xf>
    <xf numFmtId="165" fontId="11" fillId="60" borderId="0" xfId="0" applyNumberFormat="1" applyFont="1" applyFill="1"/>
    <xf numFmtId="0" fontId="0" fillId="60" borderId="0" xfId="0" applyFill="1"/>
    <xf numFmtId="0" fontId="55" fillId="60" borderId="0" xfId="0" applyFont="1" applyFill="1"/>
    <xf numFmtId="165" fontId="56" fillId="60" borderId="0" xfId="0" applyNumberFormat="1" applyFont="1" applyFill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 wrapText="1"/>
    </xf>
    <xf numFmtId="165" fontId="53" fillId="3" borderId="1" xfId="1" applyNumberFormat="1" applyFont="1" applyFill="1" applyBorder="1" applyAlignment="1">
      <alignment vertical="center" wrapText="1"/>
    </xf>
    <xf numFmtId="165" fontId="57" fillId="0" borderId="1" xfId="1" applyNumberFormat="1" applyFont="1" applyFill="1" applyBorder="1" applyAlignment="1">
      <alignment horizontal="left" vertical="center" wrapText="1"/>
    </xf>
    <xf numFmtId="165" fontId="53" fillId="3" borderId="1" xfId="1" applyNumberFormat="1" applyFont="1" applyFill="1" applyBorder="1" applyAlignment="1">
      <alignment horizontal="left" vertical="center" wrapText="1"/>
    </xf>
    <xf numFmtId="165" fontId="57" fillId="0" borderId="1" xfId="1" applyNumberFormat="1" applyFont="1" applyFill="1" applyBorder="1" applyAlignment="1">
      <alignment vertical="center" wrapText="1"/>
    </xf>
    <xf numFmtId="165" fontId="53" fillId="0" borderId="1" xfId="1" applyNumberFormat="1" applyFont="1" applyFill="1" applyBorder="1" applyAlignment="1">
      <alignment horizontal="left" vertical="center" wrapText="1"/>
    </xf>
    <xf numFmtId="165" fontId="53" fillId="3" borderId="1" xfId="0" applyNumberFormat="1" applyFont="1" applyFill="1" applyBorder="1" applyAlignment="1">
      <alignment horizontal="justify" wrapText="1"/>
    </xf>
    <xf numFmtId="165" fontId="55" fillId="60" borderId="0" xfId="0" applyNumberFormat="1" applyFont="1" applyFill="1" applyBorder="1"/>
    <xf numFmtId="165" fontId="53" fillId="60" borderId="3" xfId="1" applyNumberFormat="1" applyFont="1" applyFill="1" applyBorder="1" applyAlignment="1">
      <alignment horizontal="left" vertical="center" wrapText="1"/>
    </xf>
    <xf numFmtId="165" fontId="53" fillId="60" borderId="0" xfId="1" applyNumberFormat="1" applyFont="1" applyFill="1" applyBorder="1" applyAlignment="1">
      <alignment horizontal="left" vertical="center" wrapText="1"/>
    </xf>
    <xf numFmtId="165" fontId="53" fillId="3" borderId="1" xfId="0" applyNumberFormat="1" applyFont="1" applyFill="1" applyBorder="1" applyAlignment="1">
      <alignment horizontal="justify" vertical="center" wrapText="1"/>
    </xf>
    <xf numFmtId="165" fontId="57" fillId="0" borderId="2" xfId="0" applyNumberFormat="1" applyFont="1" applyFill="1" applyBorder="1" applyAlignment="1">
      <alignment horizontal="justify" wrapText="1"/>
    </xf>
    <xf numFmtId="165" fontId="57" fillId="0" borderId="1" xfId="0" applyNumberFormat="1" applyFont="1" applyFill="1" applyBorder="1" applyAlignment="1">
      <alignment horizontal="justify" wrapText="1"/>
    </xf>
    <xf numFmtId="165" fontId="53" fillId="3" borderId="1" xfId="0" applyNumberFormat="1" applyFont="1" applyFill="1" applyBorder="1" applyAlignment="1">
      <alignment vertical="center" wrapText="1"/>
    </xf>
    <xf numFmtId="165" fontId="57" fillId="0" borderId="1" xfId="0" applyNumberFormat="1" applyFont="1" applyBorder="1" applyAlignment="1">
      <alignment wrapText="1"/>
    </xf>
    <xf numFmtId="165" fontId="55" fillId="60" borderId="0" xfId="0" applyNumberFormat="1" applyFont="1" applyFill="1"/>
    <xf numFmtId="165" fontId="53" fillId="0" borderId="1" xfId="0" applyNumberFormat="1" applyFont="1" applyBorder="1" applyAlignment="1">
      <alignment vertical="center" wrapText="1"/>
    </xf>
    <xf numFmtId="4" fontId="53" fillId="2" borderId="1" xfId="1" applyNumberFormat="1" applyFont="1" applyFill="1" applyBorder="1" applyAlignment="1">
      <alignment vertical="center"/>
    </xf>
    <xf numFmtId="4" fontId="53" fillId="2" borderId="1" xfId="1" applyNumberFormat="1" applyFont="1" applyFill="1" applyBorder="1" applyAlignment="1">
      <alignment horizontal="left" vertical="center" wrapText="1" indent="1"/>
    </xf>
    <xf numFmtId="4" fontId="53" fillId="0" borderId="1" xfId="1" applyNumberFormat="1" applyFont="1" applyFill="1" applyBorder="1" applyAlignment="1">
      <alignment horizontal="left" vertical="center" wrapText="1" indent="1"/>
    </xf>
    <xf numFmtId="4" fontId="57" fillId="0" borderId="1" xfId="1" applyNumberFormat="1" applyFont="1" applyFill="1" applyBorder="1" applyAlignment="1">
      <alignment horizontal="left" vertical="center" wrapText="1" indent="1"/>
    </xf>
    <xf numFmtId="4" fontId="57" fillId="2" borderId="1" xfId="1" applyNumberFormat="1" applyFont="1" applyFill="1" applyBorder="1" applyAlignment="1">
      <alignment horizontal="left" vertical="center" wrapText="1" indent="1"/>
    </xf>
    <xf numFmtId="4" fontId="53" fillId="2" borderId="1" xfId="1" applyNumberFormat="1" applyFont="1" applyFill="1" applyBorder="1" applyAlignment="1">
      <alignment vertical="center" wrapText="1"/>
    </xf>
    <xf numFmtId="4" fontId="53" fillId="2" borderId="1" xfId="1" applyNumberFormat="1" applyFont="1" applyFill="1" applyBorder="1" applyAlignment="1">
      <alignment horizontal="left" vertical="center" indent="1"/>
    </xf>
    <xf numFmtId="4" fontId="53" fillId="2" borderId="1" xfId="1" applyNumberFormat="1" applyFont="1" applyFill="1" applyBorder="1" applyAlignment="1" applyProtection="1">
      <alignment horizontal="left" vertical="center" wrapText="1"/>
    </xf>
    <xf numFmtId="4" fontId="57" fillId="0" borderId="1" xfId="1" applyNumberFormat="1" applyFont="1" applyFill="1" applyBorder="1" applyAlignment="1" applyProtection="1">
      <alignment horizontal="left" vertical="center" wrapText="1"/>
    </xf>
    <xf numFmtId="4" fontId="57" fillId="0" borderId="1" xfId="1" applyNumberFormat="1" applyFont="1" applyFill="1" applyBorder="1" applyAlignment="1">
      <alignment vertical="center" wrapText="1"/>
    </xf>
    <xf numFmtId="4" fontId="53" fillId="0" borderId="1" xfId="3" applyNumberFormat="1" applyFont="1" applyFill="1" applyBorder="1" applyAlignment="1">
      <alignment wrapText="1"/>
    </xf>
    <xf numFmtId="165" fontId="55" fillId="0" borderId="0" xfId="0" applyNumberFormat="1" applyFont="1"/>
    <xf numFmtId="165" fontId="57" fillId="0" borderId="0" xfId="0" applyNumberFormat="1" applyFont="1"/>
    <xf numFmtId="4" fontId="53" fillId="2" borderId="23" xfId="1" applyNumberFormat="1" applyFont="1" applyFill="1" applyBorder="1" applyAlignment="1">
      <alignment vertical="center" wrapText="1"/>
    </xf>
    <xf numFmtId="4" fontId="57" fillId="0" borderId="23" xfId="1" applyNumberFormat="1" applyFont="1" applyFill="1" applyBorder="1" applyAlignment="1">
      <alignment vertical="center" wrapText="1"/>
    </xf>
    <xf numFmtId="4" fontId="57" fillId="2" borderId="23" xfId="0" applyNumberFormat="1" applyFont="1" applyFill="1" applyBorder="1" applyAlignment="1">
      <alignment vertical="center" wrapText="1"/>
    </xf>
    <xf numFmtId="4" fontId="57" fillId="2" borderId="1" xfId="0" applyNumberFormat="1" applyFont="1" applyFill="1" applyBorder="1" applyAlignment="1">
      <alignment vertical="center" wrapText="1"/>
    </xf>
    <xf numFmtId="4" fontId="53" fillId="0" borderId="23" xfId="1" applyNumberFormat="1" applyFont="1" applyFill="1" applyBorder="1" applyAlignment="1">
      <alignment vertical="center" wrapText="1"/>
    </xf>
    <xf numFmtId="4" fontId="53" fillId="0" borderId="1" xfId="1" applyNumberFormat="1" applyFont="1" applyFill="1" applyBorder="1" applyAlignment="1">
      <alignment vertical="center" wrapText="1"/>
    </xf>
    <xf numFmtId="165" fontId="57" fillId="0" borderId="0" xfId="0" applyNumberFormat="1" applyFont="1" applyAlignment="1">
      <alignment vertical="center"/>
    </xf>
    <xf numFmtId="4" fontId="57" fillId="0" borderId="23" xfId="1" applyNumberFormat="1" applyFont="1" applyFill="1" applyBorder="1" applyAlignment="1">
      <alignment horizontal="left" vertical="center" wrapText="1"/>
    </xf>
    <xf numFmtId="4" fontId="57" fillId="0" borderId="1" xfId="1" applyNumberFormat="1" applyFont="1" applyFill="1" applyBorder="1" applyAlignment="1">
      <alignment horizontal="left" vertical="center" wrapText="1"/>
    </xf>
    <xf numFmtId="4" fontId="58" fillId="2" borderId="23" xfId="1" applyNumberFormat="1" applyFont="1" applyFill="1" applyBorder="1" applyAlignment="1">
      <alignment horizontal="left" vertical="center" wrapText="1"/>
    </xf>
    <xf numFmtId="4" fontId="58" fillId="2" borderId="1" xfId="1" applyNumberFormat="1" applyFont="1" applyFill="1" applyBorder="1" applyAlignment="1">
      <alignment horizontal="left" vertical="center" wrapText="1"/>
    </xf>
    <xf numFmtId="4" fontId="58" fillId="0" borderId="23" xfId="1" applyNumberFormat="1" applyFont="1" applyFill="1" applyBorder="1" applyAlignment="1">
      <alignment vertical="center" wrapText="1"/>
    </xf>
    <xf numFmtId="4" fontId="58" fillId="0" borderId="1" xfId="1" applyNumberFormat="1" applyFont="1" applyFill="1" applyBorder="1" applyAlignment="1">
      <alignment vertical="center" wrapText="1"/>
    </xf>
    <xf numFmtId="4" fontId="58" fillId="0" borderId="23" xfId="1" applyNumberFormat="1" applyFont="1" applyFill="1" applyBorder="1" applyAlignment="1">
      <alignment horizontal="left" vertical="center" wrapText="1"/>
    </xf>
    <xf numFmtId="4" fontId="58" fillId="0" borderId="1" xfId="1" applyNumberFormat="1" applyFont="1" applyFill="1" applyBorder="1" applyAlignment="1">
      <alignment horizontal="left" vertical="center" wrapText="1"/>
    </xf>
    <xf numFmtId="4" fontId="57" fillId="0" borderId="23" xfId="0" applyNumberFormat="1" applyFont="1" applyFill="1" applyBorder="1" applyAlignment="1">
      <alignment wrapText="1"/>
    </xf>
    <xf numFmtId="4" fontId="57" fillId="0" borderId="1" xfId="0" applyNumberFormat="1" applyFont="1" applyFill="1" applyBorder="1" applyAlignment="1">
      <alignment wrapText="1"/>
    </xf>
    <xf numFmtId="4" fontId="53" fillId="2" borderId="23" xfId="0" applyNumberFormat="1" applyFont="1" applyFill="1" applyBorder="1" applyAlignment="1">
      <alignment wrapText="1"/>
    </xf>
    <xf numFmtId="4" fontId="53" fillId="2" borderId="1" xfId="0" applyNumberFormat="1" applyFont="1" applyFill="1" applyBorder="1" applyAlignment="1">
      <alignment wrapText="1"/>
    </xf>
    <xf numFmtId="3" fontId="6" fillId="2" borderId="1" xfId="1" applyNumberFormat="1" applyFont="1" applyFill="1" applyBorder="1" applyAlignment="1" applyProtection="1">
      <alignment horizontal="right" vertical="center" wrapText="1"/>
    </xf>
    <xf numFmtId="165" fontId="6" fillId="60" borderId="3" xfId="1" applyNumberFormat="1" applyFont="1" applyFill="1" applyBorder="1" applyAlignment="1">
      <alignment horizontal="right" vertical="center" wrapText="1"/>
    </xf>
    <xf numFmtId="165" fontId="6" fillId="60" borderId="0" xfId="1" applyNumberFormat="1" applyFont="1" applyFill="1" applyBorder="1" applyAlignment="1">
      <alignment horizontal="right" vertical="center" wrapText="1"/>
    </xf>
    <xf numFmtId="165" fontId="57" fillId="60" borderId="0" xfId="0" applyNumberFormat="1" applyFont="1" applyFill="1"/>
    <xf numFmtId="165" fontId="10" fillId="60" borderId="0" xfId="0" applyNumberFormat="1" applyFont="1" applyFill="1"/>
    <xf numFmtId="165" fontId="57" fillId="60" borderId="0" xfId="0" applyNumberFormat="1" applyFont="1" applyFill="1" applyAlignment="1">
      <alignment vertical="center"/>
    </xf>
    <xf numFmtId="165" fontId="10" fillId="60" borderId="0" xfId="0" applyNumberFormat="1" applyFont="1" applyFill="1" applyAlignment="1">
      <alignment vertical="center"/>
    </xf>
    <xf numFmtId="3" fontId="6" fillId="2" borderId="1" xfId="1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6" fillId="0" borderId="1" xfId="3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3" fontId="54" fillId="2" borderId="1" xfId="1" applyNumberFormat="1" applyFont="1" applyFill="1" applyBorder="1" applyAlignment="1">
      <alignment horizontal="right" vertical="center" wrapText="1"/>
    </xf>
    <xf numFmtId="3" fontId="54" fillId="0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165" fontId="57" fillId="0" borderId="2" xfId="0" applyNumberFormat="1" applyFont="1" applyFill="1" applyBorder="1" applyAlignment="1">
      <alignment horizontal="left"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wrapText="1"/>
    </xf>
    <xf numFmtId="4" fontId="6" fillId="3" borderId="1" xfId="1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wrapText="1"/>
    </xf>
    <xf numFmtId="3" fontId="6" fillId="3" borderId="1" xfId="1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7" fillId="1" borderId="1" xfId="1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wrapText="1"/>
    </xf>
    <xf numFmtId="4" fontId="57" fillId="0" borderId="3" xfId="1" applyNumberFormat="1" applyFont="1" applyFill="1" applyBorder="1" applyAlignment="1" applyProtection="1">
      <alignment horizontal="left" vertical="center"/>
    </xf>
    <xf numFmtId="165" fontId="53" fillId="61" borderId="1" xfId="1" applyNumberFormat="1" applyFont="1" applyFill="1" applyBorder="1" applyAlignment="1">
      <alignment horizontal="center" vertical="center" wrapText="1"/>
    </xf>
    <xf numFmtId="165" fontId="6" fillId="61" borderId="1" xfId="1" applyNumberFormat="1" applyFont="1" applyFill="1" applyBorder="1" applyAlignment="1">
      <alignment horizontal="center" vertical="center" wrapText="1"/>
    </xf>
    <xf numFmtId="3" fontId="6" fillId="61" borderId="1" xfId="1" applyNumberFormat="1" applyFont="1" applyFill="1" applyBorder="1" applyAlignment="1">
      <alignment horizontal="center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65" fontId="53" fillId="61" borderId="1" xfId="0" applyNumberFormat="1" applyFont="1" applyFill="1" applyBorder="1" applyAlignment="1">
      <alignment horizontal="center" vertical="center" wrapText="1"/>
    </xf>
    <xf numFmtId="165" fontId="53" fillId="61" borderId="1" xfId="0" applyNumberFormat="1" applyFont="1" applyFill="1" applyBorder="1" applyAlignment="1">
      <alignment horizontal="center" vertical="center"/>
    </xf>
    <xf numFmtId="165" fontId="53" fillId="61" borderId="1" xfId="1" applyNumberFormat="1" applyFont="1" applyFill="1" applyBorder="1" applyAlignment="1">
      <alignment horizontal="center" vertical="center" wrapText="1"/>
    </xf>
    <xf numFmtId="3" fontId="0" fillId="60" borderId="0" xfId="0" applyNumberFormat="1" applyFill="1"/>
    <xf numFmtId="3" fontId="49" fillId="60" borderId="0" xfId="0" applyNumberFormat="1" applyFont="1" applyFill="1"/>
    <xf numFmtId="165" fontId="53" fillId="61" borderId="1" xfId="1" applyNumberFormat="1" applyFont="1" applyFill="1" applyBorder="1" applyAlignment="1">
      <alignment horizontal="center" vertical="center" wrapText="1"/>
    </xf>
    <xf numFmtId="4" fontId="0" fillId="60" borderId="0" xfId="0" applyNumberFormat="1" applyFill="1"/>
    <xf numFmtId="0" fontId="0" fillId="0" borderId="0" xfId="0" applyFont="1"/>
    <xf numFmtId="14" fontId="51" fillId="57" borderId="0" xfId="0" applyNumberFormat="1" applyFont="1" applyFill="1" applyAlignment="1">
      <alignment horizontal="center" vertical="center" wrapText="1"/>
    </xf>
    <xf numFmtId="3" fontId="52" fillId="59" borderId="27" xfId="0" applyNumberFormat="1" applyFont="1" applyFill="1" applyBorder="1" applyAlignment="1">
      <alignment horizontal="right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64" fontId="7" fillId="0" borderId="1" xfId="272" applyFont="1" applyFill="1" applyBorder="1" applyAlignment="1">
      <alignment horizontal="right" wrapText="1"/>
    </xf>
    <xf numFmtId="164" fontId="7" fillId="0" borderId="1" xfId="272" applyFont="1" applyFill="1" applyBorder="1" applyAlignment="1">
      <alignment horizontal="right" vertical="center" wrapText="1"/>
    </xf>
    <xf numFmtId="3" fontId="6" fillId="2" borderId="4" xfId="1" quotePrefix="1" applyNumberFormat="1" applyFont="1" applyFill="1" applyBorder="1" applyAlignment="1">
      <alignment horizontal="right" vertical="center" wrapText="1"/>
    </xf>
    <xf numFmtId="4" fontId="53" fillId="60" borderId="0" xfId="1" applyNumberFormat="1" applyFont="1" applyFill="1" applyBorder="1" applyAlignment="1" applyProtection="1">
      <alignment horizontal="left" vertical="center" wrapText="1"/>
    </xf>
    <xf numFmtId="3" fontId="6" fillId="60" borderId="0" xfId="1" applyNumberFormat="1" applyFont="1" applyFill="1" applyBorder="1" applyAlignment="1" applyProtection="1">
      <alignment horizontal="right" vertical="center" wrapText="1"/>
    </xf>
    <xf numFmtId="4" fontId="53" fillId="2" borderId="28" xfId="1" applyNumberFormat="1" applyFont="1" applyFill="1" applyBorder="1" applyAlignment="1" applyProtection="1">
      <alignment horizontal="left" vertical="center" wrapText="1"/>
    </xf>
    <xf numFmtId="3" fontId="6" fillId="2" borderId="28" xfId="1" applyNumberFormat="1" applyFont="1" applyFill="1" applyBorder="1" applyAlignment="1" applyProtection="1">
      <alignment horizontal="right" vertical="center" wrapText="1"/>
    </xf>
    <xf numFmtId="0" fontId="11" fillId="60" borderId="0" xfId="0" applyFont="1" applyFill="1"/>
    <xf numFmtId="0" fontId="61" fillId="60" borderId="0" xfId="0" applyFont="1" applyFill="1"/>
    <xf numFmtId="0" fontId="0" fillId="0" borderId="0" xfId="0" applyFill="1"/>
    <xf numFmtId="165" fontId="53" fillId="0" borderId="2" xfId="0" applyNumberFormat="1" applyFont="1" applyFill="1" applyBorder="1" applyAlignment="1">
      <alignment horizontal="left" vertical="center" wrapText="1"/>
    </xf>
    <xf numFmtId="164" fontId="6" fillId="3" borderId="1" xfId="272" applyFont="1" applyFill="1" applyBorder="1" applyAlignment="1">
      <alignment vertical="center" wrapText="1"/>
    </xf>
    <xf numFmtId="4" fontId="53" fillId="0" borderId="23" xfId="0" applyNumberFormat="1" applyFont="1" applyFill="1" applyBorder="1" applyAlignment="1">
      <alignment wrapText="1"/>
    </xf>
    <xf numFmtId="4" fontId="53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 wrapText="1"/>
    </xf>
    <xf numFmtId="0" fontId="47" fillId="60" borderId="0" xfId="0" applyFont="1" applyFill="1"/>
    <xf numFmtId="9" fontId="0" fillId="60" borderId="0" xfId="273" applyNumberFormat="1" applyFont="1" applyFill="1"/>
    <xf numFmtId="165" fontId="53" fillId="61" borderId="1" xfId="1" applyNumberFormat="1" applyFont="1" applyFill="1" applyBorder="1" applyAlignment="1">
      <alignment horizontal="center" vertical="center" wrapText="1"/>
    </xf>
    <xf numFmtId="4" fontId="53" fillId="2" borderId="23" xfId="1" applyNumberFormat="1" applyFont="1" applyFill="1" applyBorder="1" applyAlignment="1">
      <alignment horizontal="left" vertical="center" wrapText="1"/>
    </xf>
    <xf numFmtId="4" fontId="53" fillId="2" borderId="1" xfId="1" applyNumberFormat="1" applyFont="1" applyFill="1" applyBorder="1" applyAlignment="1">
      <alignment horizontal="left" vertical="center" wrapText="1"/>
    </xf>
    <xf numFmtId="4" fontId="53" fillId="0" borderId="23" xfId="1" applyNumberFormat="1" applyFont="1" applyFill="1" applyBorder="1" applyAlignment="1">
      <alignment horizontal="left" vertical="center" wrapText="1"/>
    </xf>
    <xf numFmtId="4" fontId="53" fillId="0" borderId="1" xfId="1" applyNumberFormat="1" applyFont="1" applyFill="1" applyBorder="1" applyAlignment="1">
      <alignment horizontal="left" vertical="center" wrapText="1"/>
    </xf>
    <xf numFmtId="3" fontId="52" fillId="59" borderId="29" xfId="0" applyNumberFormat="1" applyFont="1" applyFill="1" applyBorder="1" applyAlignment="1">
      <alignment horizontal="right" vertical="center" wrapText="1"/>
    </xf>
    <xf numFmtId="3" fontId="52" fillId="58" borderId="30" xfId="0" applyNumberFormat="1" applyFont="1" applyFill="1" applyBorder="1" applyAlignment="1">
      <alignment horizontal="right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65" fontId="0" fillId="60" borderId="0" xfId="0" applyNumberFormat="1" applyFill="1"/>
    <xf numFmtId="165" fontId="57" fillId="0" borderId="28" xfId="1" applyNumberFormat="1" applyFont="1" applyFill="1" applyBorder="1" applyAlignment="1">
      <alignment vertical="center" wrapText="1"/>
    </xf>
    <xf numFmtId="3" fontId="7" fillId="0" borderId="28" xfId="1" applyNumberFormat="1" applyFont="1" applyFill="1" applyBorder="1" applyAlignment="1">
      <alignment vertical="center" wrapText="1"/>
    </xf>
    <xf numFmtId="168" fontId="6" fillId="61" borderId="1" xfId="1" applyNumberFormat="1" applyFont="1" applyFill="1" applyBorder="1" applyAlignment="1">
      <alignment horizontal="center" vertical="center" wrapText="1"/>
    </xf>
    <xf numFmtId="4" fontId="57" fillId="0" borderId="28" xfId="1" applyNumberFormat="1" applyFont="1" applyFill="1" applyBorder="1" applyAlignment="1">
      <alignment horizontal="left" vertical="center" wrapText="1" indent="1"/>
    </xf>
    <xf numFmtId="4" fontId="57" fillId="0" borderId="28" xfId="1" applyNumberFormat="1" applyFont="1" applyFill="1" applyBorder="1" applyAlignment="1">
      <alignment vertical="center" wrapText="1"/>
    </xf>
    <xf numFmtId="49" fontId="6" fillId="61" borderId="1" xfId="1" applyNumberFormat="1" applyFont="1" applyFill="1" applyBorder="1" applyAlignment="1">
      <alignment horizontal="center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4" fontId="6" fillId="61" borderId="1" xfId="1" applyNumberFormat="1" applyFont="1" applyFill="1" applyBorder="1" applyAlignment="1">
      <alignment horizontal="center" vertical="center" wrapText="1"/>
    </xf>
    <xf numFmtId="4" fontId="53" fillId="3" borderId="1" xfId="1" applyNumberFormat="1" applyFont="1" applyFill="1" applyBorder="1" applyAlignment="1">
      <alignment vertical="center" wrapText="1"/>
    </xf>
    <xf numFmtId="3" fontId="56" fillId="60" borderId="0" xfId="0" applyNumberFormat="1" applyFont="1" applyFill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 wrapText="1"/>
    </xf>
    <xf numFmtId="3" fontId="53" fillId="2" borderId="1" xfId="1" applyNumberFormat="1" applyFont="1" applyFill="1" applyBorder="1" applyAlignment="1">
      <alignment vertical="center"/>
    </xf>
    <xf numFmtId="3" fontId="53" fillId="2" borderId="1" xfId="1" applyNumberFormat="1" applyFont="1" applyFill="1" applyBorder="1" applyAlignment="1">
      <alignment horizontal="left" vertical="center" indent="1"/>
    </xf>
    <xf numFmtId="3" fontId="53" fillId="61" borderId="1" xfId="0" applyNumberFormat="1" applyFont="1" applyFill="1" applyBorder="1" applyAlignment="1">
      <alignment horizontal="center" vertical="center" wrapText="1"/>
    </xf>
    <xf numFmtId="3" fontId="11" fillId="60" borderId="0" xfId="0" applyNumberFormat="1" applyFont="1" applyFill="1" applyAlignment="1"/>
    <xf numFmtId="3" fontId="55" fillId="60" borderId="0" xfId="0" applyNumberFormat="1" applyFont="1" applyFill="1" applyAlignment="1"/>
    <xf numFmtId="3" fontId="0" fillId="60" borderId="0" xfId="0" applyNumberFormat="1" applyFill="1" applyAlignment="1"/>
    <xf numFmtId="3" fontId="53" fillId="61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57" fillId="0" borderId="1" xfId="1" applyNumberFormat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53" fillId="3" borderId="1" xfId="1" applyNumberFormat="1" applyFont="1" applyFill="1" applyBorder="1" applyAlignment="1">
      <alignment horizontal="left" vertical="center"/>
    </xf>
    <xf numFmtId="3" fontId="57" fillId="0" borderId="1" xfId="1" applyNumberFormat="1" applyFont="1" applyFill="1" applyBorder="1" applyAlignment="1">
      <alignment vertical="center"/>
    </xf>
    <xf numFmtId="3" fontId="55" fillId="60" borderId="0" xfId="0" applyNumberFormat="1" applyFont="1" applyFill="1" applyBorder="1" applyAlignment="1"/>
    <xf numFmtId="3" fontId="53" fillId="60" borderId="3" xfId="1" applyNumberFormat="1" applyFont="1" applyFill="1" applyBorder="1" applyAlignment="1">
      <alignment horizontal="left" vertical="center"/>
    </xf>
    <xf numFmtId="3" fontId="6" fillId="60" borderId="3" xfId="1" applyNumberFormat="1" applyFont="1" applyFill="1" applyBorder="1" applyAlignment="1">
      <alignment horizontal="right" vertical="center"/>
    </xf>
    <xf numFmtId="3" fontId="53" fillId="60" borderId="0" xfId="1" applyNumberFormat="1" applyFont="1" applyFill="1" applyBorder="1" applyAlignment="1">
      <alignment horizontal="left" vertical="center"/>
    </xf>
    <xf numFmtId="3" fontId="6" fillId="60" borderId="0" xfId="1" applyNumberFormat="1" applyFont="1" applyFill="1" applyBorder="1" applyAlignment="1">
      <alignment horizontal="right" vertical="center"/>
    </xf>
    <xf numFmtId="3" fontId="53" fillId="3" borderId="1" xfId="0" applyNumberFormat="1" applyFont="1" applyFill="1" applyBorder="1" applyAlignment="1">
      <alignment horizontal="justify" vertical="center"/>
    </xf>
    <xf numFmtId="3" fontId="6" fillId="3" borderId="1" xfId="0" applyNumberFormat="1" applyFont="1" applyFill="1" applyBorder="1" applyAlignment="1">
      <alignment horizontal="right" vertical="center"/>
    </xf>
    <xf numFmtId="3" fontId="57" fillId="0" borderId="2" xfId="0" applyNumberFormat="1" applyFont="1" applyFill="1" applyBorder="1" applyAlignment="1">
      <alignment horizontal="justify"/>
    </xf>
    <xf numFmtId="3" fontId="57" fillId="0" borderId="1" xfId="0" applyNumberFormat="1" applyFont="1" applyFill="1" applyBorder="1" applyAlignment="1">
      <alignment horizontal="justify"/>
    </xf>
    <xf numFmtId="3" fontId="53" fillId="0" borderId="2" xfId="0" applyNumberFormat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57" fillId="0" borderId="2" xfId="0" applyNumberFormat="1" applyFont="1" applyFill="1" applyBorder="1" applyAlignment="1">
      <alignment horizontal="left" vertical="center"/>
    </xf>
    <xf numFmtId="3" fontId="61" fillId="60" borderId="0" xfId="0" applyNumberFormat="1" applyFont="1" applyFill="1" applyAlignment="1"/>
    <xf numFmtId="3" fontId="53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57" fillId="0" borderId="28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3" fontId="57" fillId="0" borderId="1" xfId="0" applyNumberFormat="1" applyFont="1" applyBorder="1" applyAlignment="1"/>
    <xf numFmtId="3" fontId="7" fillId="0" borderId="1" xfId="0" applyNumberFormat="1" applyFont="1" applyBorder="1" applyAlignment="1"/>
    <xf numFmtId="3" fontId="9" fillId="0" borderId="0" xfId="0" applyNumberFormat="1" applyFont="1" applyAlignment="1"/>
    <xf numFmtId="3" fontId="6" fillId="3" borderId="1" xfId="272" applyNumberFormat="1" applyFont="1" applyFill="1" applyBorder="1" applyAlignment="1">
      <alignment vertical="center"/>
    </xf>
    <xf numFmtId="3" fontId="7" fillId="0" borderId="4" xfId="1" applyNumberFormat="1" applyFont="1" applyFill="1" applyBorder="1" applyAlignment="1">
      <alignment horizontal="right" vertical="center"/>
    </xf>
    <xf numFmtId="3" fontId="57" fillId="0" borderId="1" xfId="1" applyNumberFormat="1" applyFont="1" applyFill="1" applyBorder="1" applyAlignment="1">
      <alignment horizontal="left" vertical="center" indent="1"/>
    </xf>
    <xf numFmtId="3" fontId="57" fillId="0" borderId="28" xfId="1" applyNumberFormat="1" applyFont="1" applyFill="1" applyBorder="1" applyAlignment="1">
      <alignment horizontal="left" vertical="center" indent="1"/>
    </xf>
    <xf numFmtId="3" fontId="53" fillId="60" borderId="0" xfId="1" applyNumberFormat="1" applyFont="1" applyFill="1" applyBorder="1" applyAlignment="1" applyProtection="1">
      <alignment horizontal="left" vertical="center"/>
    </xf>
    <xf numFmtId="3" fontId="6" fillId="60" borderId="0" xfId="1" applyNumberFormat="1" applyFont="1" applyFill="1" applyBorder="1" applyAlignment="1" applyProtection="1">
      <alignment horizontal="right" vertical="center"/>
    </xf>
    <xf numFmtId="3" fontId="6" fillId="2" borderId="1" xfId="1" applyNumberFormat="1" applyFont="1" applyFill="1" applyBorder="1" applyAlignment="1">
      <alignment vertical="center"/>
    </xf>
    <xf numFmtId="3" fontId="53" fillId="2" borderId="23" xfId="1" applyNumberFormat="1" applyFont="1" applyFill="1" applyBorder="1" applyAlignment="1">
      <alignment vertical="center"/>
    </xf>
    <xf numFmtId="3" fontId="57" fillId="0" borderId="2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57" fillId="0" borderId="23" xfId="1" applyNumberFormat="1" applyFont="1" applyFill="1" applyBorder="1" applyAlignment="1">
      <alignment horizontal="left" vertical="center"/>
    </xf>
    <xf numFmtId="3" fontId="53" fillId="2" borderId="23" xfId="1" applyNumberFormat="1" applyFont="1" applyFill="1" applyBorder="1" applyAlignment="1">
      <alignment horizontal="left" vertical="center"/>
    </xf>
    <xf numFmtId="3" fontId="53" fillId="2" borderId="1" xfId="1" applyNumberFormat="1" applyFont="1" applyFill="1" applyBorder="1" applyAlignment="1">
      <alignment horizontal="left" vertical="center"/>
    </xf>
    <xf numFmtId="3" fontId="0" fillId="60" borderId="0" xfId="273" applyNumberFormat="1" applyFont="1" applyFill="1" applyAlignment="1"/>
    <xf numFmtId="4" fontId="7" fillId="0" borderId="1" xfId="0" applyNumberFormat="1" applyFont="1" applyFill="1" applyBorder="1" applyAlignment="1">
      <alignment horizontal="right"/>
    </xf>
    <xf numFmtId="4" fontId="6" fillId="3" borderId="1" xfId="1" applyNumberFormat="1" applyFont="1" applyFill="1" applyBorder="1" applyAlignment="1">
      <alignment horizontal="right" vertical="center"/>
    </xf>
    <xf numFmtId="4" fontId="7" fillId="0" borderId="1" xfId="272" applyNumberFormat="1" applyFont="1" applyFill="1" applyBorder="1" applyAlignment="1">
      <alignment horizontal="right"/>
    </xf>
    <xf numFmtId="14" fontId="6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3" fillId="62" borderId="0" xfId="0" applyNumberFormat="1" applyFont="1" applyFill="1"/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7" fillId="0" borderId="28" xfId="1" applyNumberFormat="1" applyFont="1" applyFill="1" applyBorder="1" applyAlignment="1">
      <alignment horizontal="right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7" fillId="63" borderId="28" xfId="1" applyNumberFormat="1" applyFont="1" applyFill="1" applyBorder="1" applyAlignment="1">
      <alignment vertical="center"/>
    </xf>
    <xf numFmtId="3" fontId="64" fillId="63" borderId="0" xfId="0" applyNumberFormat="1" applyFont="1" applyFill="1" applyAlignment="1">
      <alignment horizontal="left" vertical="center"/>
    </xf>
    <xf numFmtId="3" fontId="7" fillId="63" borderId="28" xfId="1" applyNumberFormat="1" applyFont="1" applyFill="1" applyBorder="1" applyAlignment="1">
      <alignment horizontal="right" vertical="center"/>
    </xf>
    <xf numFmtId="3" fontId="7" fillId="63" borderId="1" xfId="1" applyNumberFormat="1" applyFont="1" applyFill="1" applyBorder="1" applyAlignment="1">
      <alignment vertical="center"/>
    </xf>
    <xf numFmtId="3" fontId="7" fillId="63" borderId="1" xfId="1" applyNumberFormat="1" applyFont="1" applyFill="1" applyBorder="1" applyAlignment="1">
      <alignment horizontal="right" vertical="center"/>
    </xf>
    <xf numFmtId="3" fontId="0" fillId="63" borderId="0" xfId="0" applyNumberFormat="1" applyFill="1" applyAlignment="1"/>
    <xf numFmtId="3" fontId="53" fillId="61" borderId="1" xfId="1" applyNumberFormat="1" applyFont="1" applyFill="1" applyBorder="1" applyAlignment="1">
      <alignment horizontal="center" vertical="center"/>
    </xf>
    <xf numFmtId="3" fontId="57" fillId="63" borderId="28" xfId="1" applyNumberFormat="1" applyFont="1" applyFill="1" applyBorder="1" applyAlignment="1">
      <alignment horizontal="left" vertical="center" indent="1"/>
    </xf>
    <xf numFmtId="3" fontId="7" fillId="63" borderId="4" xfId="1" applyNumberFormat="1" applyFont="1" applyFill="1" applyBorder="1" applyAlignment="1">
      <alignment horizontal="right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0" fillId="60" borderId="0" xfId="0" applyNumberFormat="1" applyFill="1" applyBorder="1" applyAlignment="1"/>
    <xf numFmtId="3" fontId="7" fillId="63" borderId="28" xfId="1" applyNumberFormat="1" applyFont="1" applyFill="1" applyBorder="1" applyAlignment="1">
      <alignment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57" fillId="63" borderId="1" xfId="1" applyNumberFormat="1" applyFont="1" applyFill="1" applyBorder="1" applyAlignment="1">
      <alignment vertical="center"/>
    </xf>
    <xf numFmtId="3" fontId="57" fillId="63" borderId="23" xfId="1" applyNumberFormat="1" applyFont="1" applyFill="1" applyBorder="1" applyAlignment="1">
      <alignment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0" fillId="0" borderId="0" xfId="0" applyNumberFormat="1" applyFill="1" applyAlignment="1"/>
    <xf numFmtId="3" fontId="52" fillId="0" borderId="0" xfId="0" applyNumberFormat="1" applyFont="1" applyFill="1" applyAlignment="1">
      <alignment horizontal="right" vertical="center" wrapText="1"/>
    </xf>
    <xf numFmtId="3" fontId="53" fillId="61" borderId="1" xfId="1" applyNumberFormat="1" applyFont="1" applyFill="1" applyBorder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5" fillId="60" borderId="0" xfId="0" applyNumberFormat="1" applyFont="1" applyFill="1" applyAlignment="1"/>
    <xf numFmtId="3" fontId="57" fillId="60" borderId="28" xfId="1" applyNumberFormat="1" applyFont="1" applyFill="1" applyBorder="1" applyAlignment="1">
      <alignment vertical="center"/>
    </xf>
    <xf numFmtId="3" fontId="7" fillId="60" borderId="28" xfId="1" applyNumberFormat="1" applyFont="1" applyFill="1" applyBorder="1" applyAlignment="1">
      <alignment vertical="center"/>
    </xf>
    <xf numFmtId="3" fontId="57" fillId="60" borderId="23" xfId="1" applyNumberFormat="1" applyFont="1" applyFill="1" applyBorder="1" applyAlignment="1">
      <alignment vertical="center"/>
    </xf>
    <xf numFmtId="3" fontId="57" fillId="60" borderId="1" xfId="1" applyNumberFormat="1" applyFont="1" applyFill="1" applyBorder="1" applyAlignment="1">
      <alignment vertical="center"/>
    </xf>
    <xf numFmtId="3" fontId="7" fillId="60" borderId="1" xfId="1" applyNumberFormat="1" applyFont="1" applyFill="1" applyBorder="1" applyAlignment="1">
      <alignment vertical="center"/>
    </xf>
    <xf numFmtId="0" fontId="51" fillId="57" borderId="0" xfId="0" applyFont="1" applyFill="1" applyAlignment="1">
      <alignment horizontal="right" vertical="center"/>
    </xf>
    <xf numFmtId="0" fontId="52" fillId="58" borderId="0" xfId="0" applyFont="1" applyFill="1" applyAlignment="1">
      <alignment vertical="center"/>
    </xf>
    <xf numFmtId="0" fontId="52" fillId="59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52" fillId="59" borderId="27" xfId="0" applyFont="1" applyFill="1" applyBorder="1" applyAlignment="1">
      <alignment vertical="center"/>
    </xf>
    <xf numFmtId="0" fontId="52" fillId="58" borderId="30" xfId="0" applyFont="1" applyFill="1" applyBorder="1" applyAlignment="1">
      <alignment vertical="center"/>
    </xf>
    <xf numFmtId="0" fontId="0" fillId="0" borderId="0" xfId="0" applyFont="1" applyAlignment="1"/>
    <xf numFmtId="0" fontId="51" fillId="57" borderId="0" xfId="0" applyFont="1" applyFill="1" applyAlignment="1">
      <alignment horizontal="center" vertical="center"/>
    </xf>
    <xf numFmtId="0" fontId="52" fillId="59" borderId="0" xfId="0" applyFont="1" applyFill="1" applyAlignment="1">
      <alignment horizontal="left" vertical="center"/>
    </xf>
    <xf numFmtId="0" fontId="52" fillId="59" borderId="29" xfId="0" applyFont="1" applyFill="1" applyBorder="1" applyAlignment="1">
      <alignment horizontal="left" vertical="center"/>
    </xf>
    <xf numFmtId="0" fontId="52" fillId="59" borderId="27" xfId="0" applyFont="1" applyFill="1" applyBorder="1" applyAlignment="1">
      <alignment horizontal="left" vertical="center"/>
    </xf>
    <xf numFmtId="3" fontId="6" fillId="61" borderId="28" xfId="1" applyNumberFormat="1" applyFont="1" applyFill="1" applyBorder="1" applyAlignment="1">
      <alignment horizontal="center" vertical="center" wrapText="1"/>
    </xf>
    <xf numFmtId="3" fontId="53" fillId="3" borderId="28" xfId="1" applyNumberFormat="1" applyFont="1" applyFill="1" applyBorder="1" applyAlignment="1">
      <alignment vertical="center"/>
    </xf>
    <xf numFmtId="3" fontId="6" fillId="3" borderId="28" xfId="1" applyNumberFormat="1" applyFont="1" applyFill="1" applyBorder="1" applyAlignment="1">
      <alignment horizontal="right" vertical="center"/>
    </xf>
    <xf numFmtId="3" fontId="57" fillId="0" borderId="28" xfId="1" applyNumberFormat="1" applyFont="1" applyBorder="1" applyAlignment="1">
      <alignment horizontal="left" vertical="center"/>
    </xf>
    <xf numFmtId="3" fontId="7" fillId="0" borderId="28" xfId="1" applyNumberFormat="1" applyFont="1" applyBorder="1" applyAlignment="1">
      <alignment horizontal="right" vertical="center"/>
    </xf>
    <xf numFmtId="3" fontId="53" fillId="3" borderId="28" xfId="1" applyNumberFormat="1" applyFont="1" applyFill="1" applyBorder="1" applyAlignment="1">
      <alignment horizontal="left" vertical="center"/>
    </xf>
    <xf numFmtId="3" fontId="57" fillId="0" borderId="28" xfId="1" applyNumberFormat="1" applyFont="1" applyBorder="1" applyAlignment="1">
      <alignment vertical="center"/>
    </xf>
    <xf numFmtId="3" fontId="53" fillId="60" borderId="0" xfId="1" applyNumberFormat="1" applyFont="1" applyFill="1" applyAlignment="1">
      <alignment horizontal="left" vertical="center"/>
    </xf>
    <xf numFmtId="3" fontId="6" fillId="60" borderId="0" xfId="1" applyNumberFormat="1" applyFont="1" applyFill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14" fontId="6" fillId="61" borderId="28" xfId="1" applyNumberFormat="1" applyFont="1" applyFill="1" applyBorder="1" applyAlignment="1">
      <alignment horizontal="center" vertical="center"/>
    </xf>
    <xf numFmtId="3" fontId="7" fillId="0" borderId="28" xfId="1" applyNumberFormat="1" applyFont="1" applyBorder="1" applyAlignment="1">
      <alignment vertical="center"/>
    </xf>
    <xf numFmtId="3" fontId="6" fillId="3" borderId="28" xfId="304" applyNumberFormat="1" applyFont="1" applyFill="1" applyBorder="1" applyAlignment="1">
      <alignment vertical="center"/>
    </xf>
    <xf numFmtId="3" fontId="53" fillId="2" borderId="28" xfId="1" applyNumberFormat="1" applyFont="1" applyFill="1" applyBorder="1" applyAlignment="1">
      <alignment vertical="center"/>
    </xf>
    <xf numFmtId="3" fontId="53" fillId="2" borderId="28" xfId="1" applyNumberFormat="1" applyFont="1" applyFill="1" applyBorder="1" applyAlignment="1">
      <alignment horizontal="left" vertical="center" indent="1"/>
    </xf>
    <xf numFmtId="3" fontId="57" fillId="0" borderId="28" xfId="1" applyNumberFormat="1" applyFont="1" applyBorder="1" applyAlignment="1">
      <alignment horizontal="left" vertical="center" indent="1"/>
    </xf>
    <xf numFmtId="3" fontId="7" fillId="0" borderId="4" xfId="1" applyNumberFormat="1" applyFont="1" applyBorder="1" applyAlignment="1">
      <alignment horizontal="right" vertical="center"/>
    </xf>
    <xf numFmtId="3" fontId="53" fillId="61" borderId="28" xfId="1" applyNumberFormat="1" applyFont="1" applyFill="1" applyBorder="1" applyAlignment="1">
      <alignment horizontal="center" vertical="center"/>
    </xf>
    <xf numFmtId="3" fontId="6" fillId="2" borderId="28" xfId="1" applyNumberFormat="1" applyFont="1" applyFill="1" applyBorder="1" applyAlignment="1">
      <alignment horizontal="right" vertical="center"/>
    </xf>
    <xf numFmtId="3" fontId="57" fillId="0" borderId="23" xfId="1" applyNumberFormat="1" applyFont="1" applyBorder="1" applyAlignment="1">
      <alignment horizontal="left" vertical="center"/>
    </xf>
    <xf numFmtId="3" fontId="53" fillId="2" borderId="28" xfId="1" applyNumberFormat="1" applyFont="1" applyFill="1" applyBorder="1" applyAlignment="1">
      <alignment horizontal="left" vertical="center"/>
    </xf>
    <xf numFmtId="3" fontId="57" fillId="0" borderId="23" xfId="1" applyNumberFormat="1" applyFont="1" applyBorder="1" applyAlignment="1">
      <alignment vertical="center"/>
    </xf>
    <xf numFmtId="3" fontId="6" fillId="2" borderId="28" xfId="1" applyNumberFormat="1" applyFont="1" applyFill="1" applyBorder="1" applyAlignment="1">
      <alignment vertical="center"/>
    </xf>
    <xf numFmtId="3" fontId="55" fillId="60" borderId="0" xfId="0" applyNumberFormat="1" applyFont="1" applyFill="1"/>
    <xf numFmtId="3" fontId="11" fillId="60" borderId="0" xfId="0" applyNumberFormat="1" applyFont="1" applyFill="1"/>
    <xf numFmtId="3" fontId="53" fillId="3" borderId="28" xfId="0" applyNumberFormat="1" applyFont="1" applyFill="1" applyBorder="1" applyAlignment="1">
      <alignment horizontal="justify" vertical="center"/>
    </xf>
    <xf numFmtId="3" fontId="6" fillId="3" borderId="28" xfId="0" applyNumberFormat="1" applyFont="1" applyFill="1" applyBorder="1" applyAlignment="1">
      <alignment horizontal="right" vertical="center"/>
    </xf>
    <xf numFmtId="3" fontId="57" fillId="0" borderId="2" xfId="0" applyNumberFormat="1" applyFont="1" applyBorder="1" applyAlignment="1">
      <alignment horizontal="justify"/>
    </xf>
    <xf numFmtId="4" fontId="7" fillId="0" borderId="28" xfId="0" applyNumberFormat="1" applyFont="1" applyBorder="1" applyAlignment="1">
      <alignment horizontal="right"/>
    </xf>
    <xf numFmtId="3" fontId="57" fillId="0" borderId="28" xfId="0" applyNumberFormat="1" applyFont="1" applyBorder="1" applyAlignment="1">
      <alignment horizontal="justify"/>
    </xf>
    <xf numFmtId="3" fontId="53" fillId="0" borderId="2" xfId="0" applyNumberFormat="1" applyFont="1" applyBorder="1" applyAlignment="1">
      <alignment horizontal="left" vertical="center"/>
    </xf>
    <xf numFmtId="3" fontId="57" fillId="0" borderId="2" xfId="0" applyNumberFormat="1" applyFont="1" applyBorder="1" applyAlignment="1">
      <alignment horizontal="left" vertical="center"/>
    </xf>
    <xf numFmtId="3" fontId="61" fillId="60" borderId="0" xfId="0" applyNumberFormat="1" applyFont="1" applyFill="1"/>
    <xf numFmtId="3" fontId="0" fillId="0" borderId="0" xfId="0" applyNumberFormat="1"/>
    <xf numFmtId="3" fontId="53" fillId="3" borderId="28" xfId="0" applyNumberFormat="1" applyFont="1" applyFill="1" applyBorder="1" applyAlignment="1">
      <alignment vertical="center"/>
    </xf>
    <xf numFmtId="3" fontId="6" fillId="3" borderId="28" xfId="0" applyNumberFormat="1" applyFont="1" applyFill="1" applyBorder="1" applyAlignment="1">
      <alignment vertical="center"/>
    </xf>
    <xf numFmtId="3" fontId="57" fillId="0" borderId="28" xfId="0" applyNumberFormat="1" applyFont="1" applyBorder="1"/>
    <xf numFmtId="3" fontId="9" fillId="0" borderId="0" xfId="0" applyNumberFormat="1" applyFont="1"/>
    <xf numFmtId="3" fontId="53" fillId="61" borderId="28" xfId="0" applyNumberFormat="1" applyFont="1" applyFill="1" applyBorder="1" applyAlignment="1">
      <alignment horizontal="center" vertical="center" wrapText="1"/>
    </xf>
    <xf numFmtId="3" fontId="65" fillId="60" borderId="0" xfId="0" applyNumberFormat="1" applyFont="1" applyFill="1"/>
    <xf numFmtId="165" fontId="57" fillId="63" borderId="2" xfId="0" applyNumberFormat="1" applyFont="1" applyFill="1" applyBorder="1" applyAlignment="1">
      <alignment horizontal="left" vertical="center"/>
    </xf>
    <xf numFmtId="3" fontId="57" fillId="63" borderId="2" xfId="0" applyNumberFormat="1" applyFont="1" applyFill="1" applyBorder="1" applyAlignment="1">
      <alignment horizontal="left" vertical="center"/>
    </xf>
    <xf numFmtId="3" fontId="0" fillId="63" borderId="32" xfId="0" applyNumberFormat="1" applyFill="1" applyBorder="1" applyAlignment="1"/>
    <xf numFmtId="3" fontId="0" fillId="63" borderId="0" xfId="0" applyNumberFormat="1" applyFill="1"/>
    <xf numFmtId="3" fontId="0" fillId="0" borderId="0" xfId="0" applyNumberFormat="1" applyFill="1"/>
    <xf numFmtId="3" fontId="10" fillId="58" borderId="0" xfId="0" applyNumberFormat="1" applyFont="1" applyFill="1" applyAlignment="1">
      <alignment horizontal="right" vertical="center" wrapText="1"/>
    </xf>
    <xf numFmtId="0" fontId="65" fillId="0" borderId="0" xfId="0" applyFont="1"/>
    <xf numFmtId="3" fontId="53" fillId="61" borderId="28" xfId="1" applyNumberFormat="1" applyFont="1" applyFill="1" applyBorder="1" applyAlignment="1">
      <alignment horizontal="center" vertical="center"/>
    </xf>
    <xf numFmtId="14" fontId="53" fillId="61" borderId="23" xfId="1" applyNumberFormat="1" applyFont="1" applyFill="1" applyBorder="1" applyAlignment="1">
      <alignment horizontal="center" vertical="center"/>
    </xf>
    <xf numFmtId="14" fontId="53" fillId="61" borderId="31" xfId="1" applyNumberFormat="1" applyFont="1" applyFill="1" applyBorder="1" applyAlignment="1">
      <alignment horizontal="center" vertical="center"/>
    </xf>
    <xf numFmtId="14" fontId="53" fillId="61" borderId="4" xfId="1" applyNumberFormat="1" applyFont="1" applyFill="1" applyBorder="1" applyAlignment="1">
      <alignment horizontal="center" vertical="center"/>
    </xf>
    <xf numFmtId="3" fontId="53" fillId="61" borderId="26" xfId="1" applyNumberFormat="1" applyFont="1" applyFill="1" applyBorder="1" applyAlignment="1">
      <alignment horizontal="center" vertical="center"/>
    </xf>
    <xf numFmtId="3" fontId="53" fillId="61" borderId="2" xfId="1" applyNumberFormat="1" applyFont="1" applyFill="1" applyBorder="1" applyAlignment="1">
      <alignment horizontal="center" vertical="center"/>
    </xf>
    <xf numFmtId="3" fontId="53" fillId="61" borderId="26" xfId="0" applyNumberFormat="1" applyFont="1" applyFill="1" applyBorder="1" applyAlignment="1">
      <alignment horizontal="center" vertical="center" wrapText="1"/>
    </xf>
    <xf numFmtId="3" fontId="53" fillId="61" borderId="2" xfId="0" applyNumberFormat="1" applyFont="1" applyFill="1" applyBorder="1" applyAlignment="1">
      <alignment horizontal="center" vertical="center" wrapText="1"/>
    </xf>
    <xf numFmtId="3" fontId="53" fillId="61" borderId="23" xfId="1" applyNumberFormat="1" applyFont="1" applyFill="1" applyBorder="1" applyAlignment="1">
      <alignment horizontal="center" vertical="center"/>
    </xf>
    <xf numFmtId="3" fontId="53" fillId="61" borderId="28" xfId="1" applyNumberFormat="1" applyFont="1" applyFill="1" applyBorder="1" applyAlignment="1">
      <alignment horizontal="center" vertical="center"/>
    </xf>
    <xf numFmtId="3" fontId="64" fillId="63" borderId="0" xfId="0" applyNumberFormat="1" applyFont="1" applyFill="1" applyAlignment="1">
      <alignment horizontal="center" vertical="center"/>
    </xf>
    <xf numFmtId="3" fontId="53" fillId="61" borderId="1" xfId="1" applyNumberFormat="1" applyFont="1" applyFill="1" applyBorder="1" applyAlignment="1">
      <alignment horizontal="center" vertical="center"/>
    </xf>
    <xf numFmtId="3" fontId="64" fillId="63" borderId="32" xfId="0" applyNumberFormat="1" applyFont="1" applyFill="1" applyBorder="1" applyAlignment="1">
      <alignment horizontal="center" vertical="center"/>
    </xf>
    <xf numFmtId="49" fontId="53" fillId="61" borderId="23" xfId="1" applyNumberFormat="1" applyFont="1" applyFill="1" applyBorder="1" applyAlignment="1">
      <alignment horizontal="center" vertical="center"/>
    </xf>
    <xf numFmtId="49" fontId="53" fillId="61" borderId="31" xfId="1" applyNumberFormat="1" applyFont="1" applyFill="1" applyBorder="1" applyAlignment="1">
      <alignment horizontal="center" vertical="center"/>
    </xf>
    <xf numFmtId="49" fontId="53" fillId="61" borderId="4" xfId="1" applyNumberFormat="1" applyFont="1" applyFill="1" applyBorder="1" applyAlignment="1">
      <alignment horizontal="center" vertical="center"/>
    </xf>
    <xf numFmtId="165" fontId="53" fillId="61" borderId="24" xfId="1" applyNumberFormat="1" applyFont="1" applyFill="1" applyBorder="1" applyAlignment="1">
      <alignment horizontal="center" vertical="center" wrapText="1"/>
    </xf>
    <xf numFmtId="165" fontId="53" fillId="61" borderId="25" xfId="1" applyNumberFormat="1" applyFont="1" applyFill="1" applyBorder="1" applyAlignment="1">
      <alignment horizontal="center" vertical="center" wrapText="1"/>
    </xf>
    <xf numFmtId="165" fontId="53" fillId="61" borderId="26" xfId="1" applyNumberFormat="1" applyFont="1" applyFill="1" applyBorder="1" applyAlignment="1">
      <alignment horizontal="center" vertical="center" wrapText="1"/>
    </xf>
    <xf numFmtId="165" fontId="53" fillId="61" borderId="2" xfId="1" applyNumberFormat="1" applyFont="1" applyFill="1" applyBorder="1" applyAlignment="1">
      <alignment horizontal="center" vertical="center" wrapText="1"/>
    </xf>
    <xf numFmtId="165" fontId="53" fillId="61" borderId="26" xfId="0" applyNumberFormat="1" applyFont="1" applyFill="1" applyBorder="1" applyAlignment="1">
      <alignment horizontal="center" vertical="center" wrapText="1"/>
    </xf>
    <xf numFmtId="165" fontId="53" fillId="61" borderId="2" xfId="0" applyNumberFormat="1" applyFont="1" applyFill="1" applyBorder="1" applyAlignment="1">
      <alignment horizontal="center" vertical="center" wrapText="1"/>
    </xf>
    <xf numFmtId="165" fontId="53" fillId="61" borderId="1" xfId="1" applyNumberFormat="1" applyFont="1" applyFill="1" applyBorder="1" applyAlignment="1">
      <alignment horizontal="center" vertical="center" wrapText="1"/>
    </xf>
    <xf numFmtId="165" fontId="53" fillId="61" borderId="23" xfId="1" applyNumberFormat="1" applyFont="1" applyFill="1" applyBorder="1" applyAlignment="1">
      <alignment horizontal="center" vertical="center" wrapText="1"/>
    </xf>
    <xf numFmtId="165" fontId="57" fillId="0" borderId="2" xfId="0" applyNumberFormat="1" applyFont="1" applyBorder="1" applyAlignment="1">
      <alignment horizontal="left" vertical="center"/>
    </xf>
    <xf numFmtId="3" fontId="11" fillId="0" borderId="0" xfId="0" applyNumberFormat="1" applyFont="1" applyBorder="1"/>
    <xf numFmtId="3" fontId="66" fillId="0" borderId="2" xfId="0" applyNumberFormat="1" applyFont="1" applyBorder="1" applyAlignment="1">
      <alignment horizontal="left" vertical="center"/>
    </xf>
    <xf numFmtId="3" fontId="67" fillId="63" borderId="0" xfId="0" applyNumberFormat="1" applyFont="1" applyFill="1" applyAlignment="1">
      <alignment horizontal="center" vertical="center"/>
    </xf>
  </cellXfs>
  <cellStyles count="306">
    <cellStyle name="20% - Accent1" xfId="14" xr:uid="{00000000-0005-0000-0000-000000000000}"/>
    <cellStyle name="20% - Accent2" xfId="15" xr:uid="{00000000-0005-0000-0000-000001000000}"/>
    <cellStyle name="20% - Accent3" xfId="16" xr:uid="{00000000-0005-0000-0000-000002000000}"/>
    <cellStyle name="20% - Accent4" xfId="17" xr:uid="{00000000-0005-0000-0000-000003000000}"/>
    <cellStyle name="20% - Accent5" xfId="18" xr:uid="{00000000-0005-0000-0000-000004000000}"/>
    <cellStyle name="20% - Accent6" xfId="19" xr:uid="{00000000-0005-0000-0000-000005000000}"/>
    <cellStyle name="20% - akcent 1 2" xfId="20" xr:uid="{00000000-0005-0000-0000-000006000000}"/>
    <cellStyle name="20% - akcent 1 3" xfId="208" xr:uid="{00000000-0005-0000-0000-000007000000}"/>
    <cellStyle name="20% - akcent 2 2" xfId="21" xr:uid="{00000000-0005-0000-0000-000008000000}"/>
    <cellStyle name="20% - akcent 2 3" xfId="209" xr:uid="{00000000-0005-0000-0000-000009000000}"/>
    <cellStyle name="20% - akcent 3 2" xfId="22" xr:uid="{00000000-0005-0000-0000-00000A000000}"/>
    <cellStyle name="20% - akcent 3 3" xfId="210" xr:uid="{00000000-0005-0000-0000-00000B000000}"/>
    <cellStyle name="20% - akcent 4 2" xfId="23" xr:uid="{00000000-0005-0000-0000-00000C000000}"/>
    <cellStyle name="20% - akcent 4 3" xfId="211" xr:uid="{00000000-0005-0000-0000-00000D000000}"/>
    <cellStyle name="20% - akcent 5 2" xfId="24" xr:uid="{00000000-0005-0000-0000-00000E000000}"/>
    <cellStyle name="20% - akcent 5 3" xfId="212" xr:uid="{00000000-0005-0000-0000-00000F000000}"/>
    <cellStyle name="20% - akcent 6 2" xfId="25" xr:uid="{00000000-0005-0000-0000-000010000000}"/>
    <cellStyle name="20% - akcent 6 3" xfId="213" xr:uid="{00000000-0005-0000-0000-000011000000}"/>
    <cellStyle name="40% - Accent1" xfId="26" xr:uid="{00000000-0005-0000-0000-000012000000}"/>
    <cellStyle name="40% - Accent2" xfId="27" xr:uid="{00000000-0005-0000-0000-000013000000}"/>
    <cellStyle name="40% - Accent3" xfId="28" xr:uid="{00000000-0005-0000-0000-000014000000}"/>
    <cellStyle name="40% - Accent4" xfId="29" xr:uid="{00000000-0005-0000-0000-000015000000}"/>
    <cellStyle name="40% - Accent5" xfId="30" xr:uid="{00000000-0005-0000-0000-000016000000}"/>
    <cellStyle name="40% - Accent6" xfId="31" xr:uid="{00000000-0005-0000-0000-000017000000}"/>
    <cellStyle name="40% - akcent 1 2" xfId="32" xr:uid="{00000000-0005-0000-0000-000018000000}"/>
    <cellStyle name="40% - akcent 1 3" xfId="214" xr:uid="{00000000-0005-0000-0000-000019000000}"/>
    <cellStyle name="40% - akcent 2 2" xfId="33" xr:uid="{00000000-0005-0000-0000-00001A000000}"/>
    <cellStyle name="40% - akcent 2 3" xfId="215" xr:uid="{00000000-0005-0000-0000-00001B000000}"/>
    <cellStyle name="40% - akcent 3 2" xfId="34" xr:uid="{00000000-0005-0000-0000-00001C000000}"/>
    <cellStyle name="40% - akcent 3 3" xfId="216" xr:uid="{00000000-0005-0000-0000-00001D000000}"/>
    <cellStyle name="40% - akcent 4 2" xfId="35" xr:uid="{00000000-0005-0000-0000-00001E000000}"/>
    <cellStyle name="40% - akcent 4 3" xfId="217" xr:uid="{00000000-0005-0000-0000-00001F000000}"/>
    <cellStyle name="40% - akcent 5 2" xfId="36" xr:uid="{00000000-0005-0000-0000-000020000000}"/>
    <cellStyle name="40% - akcent 5 3" xfId="218" xr:uid="{00000000-0005-0000-0000-000021000000}"/>
    <cellStyle name="40% - akcent 6 2" xfId="37" xr:uid="{00000000-0005-0000-0000-000022000000}"/>
    <cellStyle name="40% - akcent 6 3" xfId="219" xr:uid="{00000000-0005-0000-0000-000023000000}"/>
    <cellStyle name="60% - Accent1" xfId="38" xr:uid="{00000000-0005-0000-0000-000024000000}"/>
    <cellStyle name="60% - Accent2" xfId="39" xr:uid="{00000000-0005-0000-0000-000025000000}"/>
    <cellStyle name="60% - Accent3" xfId="40" xr:uid="{00000000-0005-0000-0000-000026000000}"/>
    <cellStyle name="60% - Accent4" xfId="41" xr:uid="{00000000-0005-0000-0000-000027000000}"/>
    <cellStyle name="60% - Accent5" xfId="42" xr:uid="{00000000-0005-0000-0000-000028000000}"/>
    <cellStyle name="60% - Accent6" xfId="43" xr:uid="{00000000-0005-0000-0000-000029000000}"/>
    <cellStyle name="60% - akcent 1 2" xfId="44" xr:uid="{00000000-0005-0000-0000-00002A000000}"/>
    <cellStyle name="60% - akcent 1 3" xfId="220" xr:uid="{00000000-0005-0000-0000-00002B000000}"/>
    <cellStyle name="60% - akcent 2 2" xfId="45" xr:uid="{00000000-0005-0000-0000-00002C000000}"/>
    <cellStyle name="60% - akcent 2 3" xfId="221" xr:uid="{00000000-0005-0000-0000-00002D000000}"/>
    <cellStyle name="60% - akcent 3 2" xfId="46" xr:uid="{00000000-0005-0000-0000-00002E000000}"/>
    <cellStyle name="60% - akcent 3 3" xfId="222" xr:uid="{00000000-0005-0000-0000-00002F000000}"/>
    <cellStyle name="60% - akcent 4 2" xfId="47" xr:uid="{00000000-0005-0000-0000-000030000000}"/>
    <cellStyle name="60% - akcent 4 3" xfId="223" xr:uid="{00000000-0005-0000-0000-000031000000}"/>
    <cellStyle name="60% - akcent 5 2" xfId="48" xr:uid="{00000000-0005-0000-0000-000032000000}"/>
    <cellStyle name="60% - akcent 5 3" xfId="224" xr:uid="{00000000-0005-0000-0000-000033000000}"/>
    <cellStyle name="60% - akcent 6 2" xfId="49" xr:uid="{00000000-0005-0000-0000-000034000000}"/>
    <cellStyle name="60% - akcent 6 3" xfId="225" xr:uid="{00000000-0005-0000-0000-000035000000}"/>
    <cellStyle name="Accent1" xfId="50" xr:uid="{00000000-0005-0000-0000-000036000000}"/>
    <cellStyle name="Accent2" xfId="51" xr:uid="{00000000-0005-0000-0000-000037000000}"/>
    <cellStyle name="Accent3" xfId="52" xr:uid="{00000000-0005-0000-0000-000038000000}"/>
    <cellStyle name="Accent4" xfId="53" xr:uid="{00000000-0005-0000-0000-000039000000}"/>
    <cellStyle name="Accent5" xfId="54" xr:uid="{00000000-0005-0000-0000-00003A000000}"/>
    <cellStyle name="Accent6" xfId="55" xr:uid="{00000000-0005-0000-0000-00003B000000}"/>
    <cellStyle name="Akcent 1 2" xfId="56" xr:uid="{00000000-0005-0000-0000-00003C000000}"/>
    <cellStyle name="Akcent 1 3" xfId="226" xr:uid="{00000000-0005-0000-0000-00003D000000}"/>
    <cellStyle name="Akcent 2 2" xfId="57" xr:uid="{00000000-0005-0000-0000-00003E000000}"/>
    <cellStyle name="Akcent 2 3" xfId="227" xr:uid="{00000000-0005-0000-0000-00003F000000}"/>
    <cellStyle name="Akcent 3 2" xfId="58" xr:uid="{00000000-0005-0000-0000-000040000000}"/>
    <cellStyle name="Akcent 3 3" xfId="228" xr:uid="{00000000-0005-0000-0000-000041000000}"/>
    <cellStyle name="Akcent 4 2" xfId="59" xr:uid="{00000000-0005-0000-0000-000042000000}"/>
    <cellStyle name="Akcent 4 3" xfId="229" xr:uid="{00000000-0005-0000-0000-000043000000}"/>
    <cellStyle name="Akcent 5 2" xfId="60" xr:uid="{00000000-0005-0000-0000-000044000000}"/>
    <cellStyle name="Akcent 5 3" xfId="230" xr:uid="{00000000-0005-0000-0000-000045000000}"/>
    <cellStyle name="Akcent 6 2" xfId="61" xr:uid="{00000000-0005-0000-0000-000046000000}"/>
    <cellStyle name="Akcent 6 3" xfId="231" xr:uid="{00000000-0005-0000-0000-000047000000}"/>
    <cellStyle name="Bad" xfId="62" xr:uid="{00000000-0005-0000-0000-000048000000}"/>
    <cellStyle name="Calculation" xfId="63" xr:uid="{00000000-0005-0000-0000-000049000000}"/>
    <cellStyle name="Check Cell" xfId="64" xr:uid="{00000000-0005-0000-0000-00004A000000}"/>
    <cellStyle name="Comma" xfId="272" builtinId="3"/>
    <cellStyle name="Dane wejściowe 2" xfId="65" xr:uid="{00000000-0005-0000-0000-00004B000000}"/>
    <cellStyle name="Dane wejściowe 3" xfId="232" xr:uid="{00000000-0005-0000-0000-00004C000000}"/>
    <cellStyle name="Dane wyjściowe 2" xfId="66" xr:uid="{00000000-0005-0000-0000-00004D000000}"/>
    <cellStyle name="Dane wyjściowe 3" xfId="233" xr:uid="{00000000-0005-0000-0000-00004E000000}"/>
    <cellStyle name="Dobre 2" xfId="67" xr:uid="{00000000-0005-0000-0000-00004F000000}"/>
    <cellStyle name="Dobre 3" xfId="234" xr:uid="{00000000-0005-0000-0000-000050000000}"/>
    <cellStyle name="Dziesiętny 10" xfId="249" xr:uid="{00000000-0005-0000-0000-000052000000}"/>
    <cellStyle name="Dziesiętny 10 2 2 2 2 2 2" xfId="304" xr:uid="{433C9C8D-57EC-43B3-BE7C-E85A757BBA5C}"/>
    <cellStyle name="Dziesiętny 2" xfId="2" xr:uid="{00000000-0005-0000-0000-000053000000}"/>
    <cellStyle name="Dziesiętny 2 2" xfId="68" xr:uid="{00000000-0005-0000-0000-000054000000}"/>
    <cellStyle name="Dziesiętny 2 2 2" xfId="121" xr:uid="{00000000-0005-0000-0000-000055000000}"/>
    <cellStyle name="Dziesiętny 2 2 3" xfId="122" xr:uid="{00000000-0005-0000-0000-000056000000}"/>
    <cellStyle name="Dziesiętny 2 2 4" xfId="252" xr:uid="{00000000-0005-0000-0000-000057000000}"/>
    <cellStyle name="Dziesiętny 2 3" xfId="69" xr:uid="{00000000-0005-0000-0000-000058000000}"/>
    <cellStyle name="Dziesiętny 2 3 2" xfId="123" xr:uid="{00000000-0005-0000-0000-000059000000}"/>
    <cellStyle name="Dziesiętny 2 3 3" xfId="124" xr:uid="{00000000-0005-0000-0000-00005A000000}"/>
    <cellStyle name="Dziesiętny 2 4" xfId="125" xr:uid="{00000000-0005-0000-0000-00005B000000}"/>
    <cellStyle name="Dziesiętny 2 5" xfId="126" xr:uid="{00000000-0005-0000-0000-00005C000000}"/>
    <cellStyle name="Dziesiętny 2 6" xfId="127" xr:uid="{00000000-0005-0000-0000-00005D000000}"/>
    <cellStyle name="Dziesiętny 2 7" xfId="190" xr:uid="{00000000-0005-0000-0000-00005E000000}"/>
    <cellStyle name="Dziesiętny 3" xfId="70" xr:uid="{00000000-0005-0000-0000-00005F000000}"/>
    <cellStyle name="Dziesiętny 3 2" xfId="71" xr:uid="{00000000-0005-0000-0000-000060000000}"/>
    <cellStyle name="Dziesiętny 3 2 2" xfId="128" xr:uid="{00000000-0005-0000-0000-000061000000}"/>
    <cellStyle name="Dziesiętny 3 3" xfId="129" xr:uid="{00000000-0005-0000-0000-000062000000}"/>
    <cellStyle name="Dziesiętny 3 4" xfId="130" xr:uid="{00000000-0005-0000-0000-000063000000}"/>
    <cellStyle name="Dziesiętny 3 5" xfId="191" xr:uid="{00000000-0005-0000-0000-000064000000}"/>
    <cellStyle name="Dziesiętny 4" xfId="72" xr:uid="{00000000-0005-0000-0000-000065000000}"/>
    <cellStyle name="Dziesiętny 4 2" xfId="131" xr:uid="{00000000-0005-0000-0000-000066000000}"/>
    <cellStyle name="Dziesiętny 4 3" xfId="132" xr:uid="{00000000-0005-0000-0000-000067000000}"/>
    <cellStyle name="Dziesiętny 4 4" xfId="200" xr:uid="{00000000-0005-0000-0000-000068000000}"/>
    <cellStyle name="Dziesiętny 5" xfId="73" xr:uid="{00000000-0005-0000-0000-000069000000}"/>
    <cellStyle name="Dziesiętny 5 2" xfId="133" xr:uid="{00000000-0005-0000-0000-00006A000000}"/>
    <cellStyle name="Dziesiętny 5 3" xfId="202" xr:uid="{00000000-0005-0000-0000-00006B000000}"/>
    <cellStyle name="Dziesiętny 6" xfId="74" xr:uid="{00000000-0005-0000-0000-00006C000000}"/>
    <cellStyle name="Dziesiętny 6 2" xfId="134" xr:uid="{00000000-0005-0000-0000-00006D000000}"/>
    <cellStyle name="Dziesiętny 7" xfId="135" xr:uid="{00000000-0005-0000-0000-00006E000000}"/>
    <cellStyle name="Dziesiętny 8" xfId="136" xr:uid="{00000000-0005-0000-0000-00006F000000}"/>
    <cellStyle name="Dziesiętny 9" xfId="6" xr:uid="{00000000-0005-0000-0000-000070000000}"/>
    <cellStyle name="Explanatory Text" xfId="75" xr:uid="{00000000-0005-0000-0000-000071000000}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Heading 1" xfId="76" xr:uid="{00000000-0005-0000-0000-000072000000}"/>
    <cellStyle name="Heading 2" xfId="77" xr:uid="{00000000-0005-0000-0000-000073000000}"/>
    <cellStyle name="Heading 3" xfId="78" xr:uid="{00000000-0005-0000-0000-000074000000}"/>
    <cellStyle name="Heading 4" xfId="79" xr:uid="{00000000-0005-0000-0000-000075000000}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Komórka połączona 2" xfId="80" xr:uid="{00000000-0005-0000-0000-00008D000000}"/>
    <cellStyle name="Komórka połączona 2 2" xfId="137" xr:uid="{00000000-0005-0000-0000-00008E000000}"/>
    <cellStyle name="Komórka połączona 3" xfId="235" xr:uid="{00000000-0005-0000-0000-00008F000000}"/>
    <cellStyle name="Komórka zaznaczona 2" xfId="81" xr:uid="{00000000-0005-0000-0000-000090000000}"/>
    <cellStyle name="Komórka zaznaczona 3" xfId="236" xr:uid="{00000000-0005-0000-0000-000091000000}"/>
    <cellStyle name="Nagłówek 1 2" xfId="82" xr:uid="{00000000-0005-0000-0000-000092000000}"/>
    <cellStyle name="Nagłówek 1 3" xfId="237" xr:uid="{00000000-0005-0000-0000-000093000000}"/>
    <cellStyle name="Nagłówek 2 2" xfId="83" xr:uid="{00000000-0005-0000-0000-000094000000}"/>
    <cellStyle name="Nagłówek 2 3" xfId="238" xr:uid="{00000000-0005-0000-0000-000095000000}"/>
    <cellStyle name="Nagłówek 3 2" xfId="84" xr:uid="{00000000-0005-0000-0000-000096000000}"/>
    <cellStyle name="Nagłówek 3 3" xfId="239" xr:uid="{00000000-0005-0000-0000-000097000000}"/>
    <cellStyle name="Nagłówek 4 2" xfId="85" xr:uid="{00000000-0005-0000-0000-000098000000}"/>
    <cellStyle name="Nagłówek 4 3" xfId="240" xr:uid="{00000000-0005-0000-0000-000099000000}"/>
    <cellStyle name="Neutral" xfId="86" xr:uid="{00000000-0005-0000-0000-00009A000000}"/>
    <cellStyle name="Neutralne 2" xfId="87" xr:uid="{00000000-0005-0000-0000-00009B000000}"/>
    <cellStyle name="Neutralne 3" xfId="241" xr:uid="{00000000-0005-0000-0000-00009C000000}"/>
    <cellStyle name="Normal" xfId="0" builtinId="0"/>
    <cellStyle name="Normal 2" xfId="138" xr:uid="{00000000-0005-0000-0000-00009D000000}"/>
    <cellStyle name="Normal 2 2" xfId="192" xr:uid="{00000000-0005-0000-0000-00009E000000}"/>
    <cellStyle name="Normal 2 3" xfId="201" xr:uid="{00000000-0005-0000-0000-00009F000000}"/>
    <cellStyle name="Normalny 10" xfId="119" xr:uid="{00000000-0005-0000-0000-0000A0000000}"/>
    <cellStyle name="Normalny 10 2" xfId="139" xr:uid="{00000000-0005-0000-0000-0000A1000000}"/>
    <cellStyle name="Normalny 10 3" xfId="140" xr:uid="{00000000-0005-0000-0000-0000A2000000}"/>
    <cellStyle name="Normalny 10 4" xfId="141" xr:uid="{00000000-0005-0000-0000-0000A3000000}"/>
    <cellStyle name="Normalny 10 5" xfId="203" xr:uid="{00000000-0005-0000-0000-0000A4000000}"/>
    <cellStyle name="Normalny 11" xfId="142" xr:uid="{00000000-0005-0000-0000-0000A5000000}"/>
    <cellStyle name="Normalny 11 2" xfId="143" xr:uid="{00000000-0005-0000-0000-0000A6000000}"/>
    <cellStyle name="Normalny 12" xfId="144" xr:uid="{00000000-0005-0000-0000-0000A7000000}"/>
    <cellStyle name="Normalny 12 2" xfId="145" xr:uid="{00000000-0005-0000-0000-0000A8000000}"/>
    <cellStyle name="Normalny 12 3" xfId="204" xr:uid="{00000000-0005-0000-0000-0000A9000000}"/>
    <cellStyle name="Normalny 13" xfId="146" xr:uid="{00000000-0005-0000-0000-0000AA000000}"/>
    <cellStyle name="Normalny 13 2" xfId="147" xr:uid="{00000000-0005-0000-0000-0000AB000000}"/>
    <cellStyle name="Normalny 14" xfId="148" xr:uid="{00000000-0005-0000-0000-0000AC000000}"/>
    <cellStyle name="Normalny 14 2" xfId="193" xr:uid="{00000000-0005-0000-0000-0000AD000000}"/>
    <cellStyle name="Normalny 15" xfId="149" xr:uid="{00000000-0005-0000-0000-0000AE000000}"/>
    <cellStyle name="Normalny 15 2" xfId="150" xr:uid="{00000000-0005-0000-0000-0000AF000000}"/>
    <cellStyle name="Normalny 16" xfId="151" xr:uid="{00000000-0005-0000-0000-0000B0000000}"/>
    <cellStyle name="Normalny 16 2" xfId="194" xr:uid="{00000000-0005-0000-0000-0000B1000000}"/>
    <cellStyle name="Normalny 17" xfId="152" xr:uid="{00000000-0005-0000-0000-0000B2000000}"/>
    <cellStyle name="Normalny 18" xfId="153" xr:uid="{00000000-0005-0000-0000-0000B3000000}"/>
    <cellStyle name="Normalny 19" xfId="154" xr:uid="{00000000-0005-0000-0000-0000B4000000}"/>
    <cellStyle name="Normalny 2" xfId="11" xr:uid="{00000000-0005-0000-0000-0000B5000000}"/>
    <cellStyle name="Normalny 2 2" xfId="10" xr:uid="{00000000-0005-0000-0000-0000B6000000}"/>
    <cellStyle name="Normalny 2 2 2" xfId="155" xr:uid="{00000000-0005-0000-0000-0000B7000000}"/>
    <cellStyle name="Normalny 2 2 3" xfId="156" xr:uid="{00000000-0005-0000-0000-0000B8000000}"/>
    <cellStyle name="Normalny 2 2 4" xfId="157" xr:uid="{00000000-0005-0000-0000-0000B9000000}"/>
    <cellStyle name="Normalny 2 2 5" xfId="195" xr:uid="{00000000-0005-0000-0000-0000BA000000}"/>
    <cellStyle name="Normalny 2 2 6" xfId="251" xr:uid="{00000000-0005-0000-0000-0000BB000000}"/>
    <cellStyle name="Normalny 2 3" xfId="88" xr:uid="{00000000-0005-0000-0000-0000BC000000}"/>
    <cellStyle name="Normalny 2 3 10 2 2 2 2 2" xfId="302" xr:uid="{0268940F-0B90-E643-BD95-414E36F7F0FB}"/>
    <cellStyle name="Normalny 2 3 2" xfId="89" xr:uid="{00000000-0005-0000-0000-0000BD000000}"/>
    <cellStyle name="Normalny 2 3 2 2" xfId="90" xr:uid="{00000000-0005-0000-0000-0000BE000000}"/>
    <cellStyle name="Normalny 2 3 3" xfId="91" xr:uid="{00000000-0005-0000-0000-0000BF000000}"/>
    <cellStyle name="Normalny 2 4" xfId="3" xr:uid="{00000000-0005-0000-0000-0000C0000000}"/>
    <cellStyle name="Normalny 2 5" xfId="158" xr:uid="{00000000-0005-0000-0000-0000C1000000}"/>
    <cellStyle name="Normalny 2 6" xfId="159" xr:uid="{00000000-0005-0000-0000-0000C2000000}"/>
    <cellStyle name="Normalny 2 7" xfId="160" xr:uid="{00000000-0005-0000-0000-0000C3000000}"/>
    <cellStyle name="Normalny 20" xfId="161" xr:uid="{00000000-0005-0000-0000-0000C4000000}"/>
    <cellStyle name="Normalny 21" xfId="162" xr:uid="{00000000-0005-0000-0000-0000C5000000}"/>
    <cellStyle name="Normalny 22" xfId="163" xr:uid="{00000000-0005-0000-0000-0000C6000000}"/>
    <cellStyle name="Normalny 23" xfId="207" xr:uid="{00000000-0005-0000-0000-0000C7000000}"/>
    <cellStyle name="Normalny 24" xfId="5" xr:uid="{00000000-0005-0000-0000-0000C8000000}"/>
    <cellStyle name="Normalny 25" xfId="248" xr:uid="{00000000-0005-0000-0000-0000C9000000}"/>
    <cellStyle name="Normalny 26" xfId="303" xr:uid="{168C9A93-BF3E-4C77-A362-D02EA24F1134}"/>
    <cellStyle name="Normalny 27" xfId="305" xr:uid="{FB30413A-828C-48A3-8DFE-1EF6474C502D}"/>
    <cellStyle name="Normalny 3" xfId="7" xr:uid="{00000000-0005-0000-0000-0000CA000000}"/>
    <cellStyle name="Normalny 3 2" xfId="164" xr:uid="{00000000-0005-0000-0000-0000CB000000}"/>
    <cellStyle name="Normalny 3 2 2" xfId="165" xr:uid="{00000000-0005-0000-0000-0000CC000000}"/>
    <cellStyle name="Normalny 3 3" xfId="166" xr:uid="{00000000-0005-0000-0000-0000CD000000}"/>
    <cellStyle name="Normalny 3 3 2" xfId="167" xr:uid="{00000000-0005-0000-0000-0000CE000000}"/>
    <cellStyle name="Normalny 3 4" xfId="168" xr:uid="{00000000-0005-0000-0000-0000CF000000}"/>
    <cellStyle name="Normalny 3 5" xfId="196" xr:uid="{00000000-0005-0000-0000-0000D0000000}"/>
    <cellStyle name="Normalny 4" xfId="92" xr:uid="{00000000-0005-0000-0000-0000D1000000}"/>
    <cellStyle name="Normalny 4 2" xfId="93" xr:uid="{00000000-0005-0000-0000-0000D2000000}"/>
    <cellStyle name="Normalny 4 2 2" xfId="94" xr:uid="{00000000-0005-0000-0000-0000D3000000}"/>
    <cellStyle name="Normalny 4 2 3" xfId="169" xr:uid="{00000000-0005-0000-0000-0000D4000000}"/>
    <cellStyle name="Normalny 4 3" xfId="95" xr:uid="{00000000-0005-0000-0000-0000D5000000}"/>
    <cellStyle name="Normalny 4 4" xfId="170" xr:uid="{00000000-0005-0000-0000-0000D6000000}"/>
    <cellStyle name="Normalny 5" xfId="9" xr:uid="{00000000-0005-0000-0000-0000D7000000}"/>
    <cellStyle name="Normalny 5 2" xfId="96" xr:uid="{00000000-0005-0000-0000-0000D8000000}"/>
    <cellStyle name="Normalny 5 2 2" xfId="171" xr:uid="{00000000-0005-0000-0000-0000D9000000}"/>
    <cellStyle name="Normalny 5 2 3" xfId="172" xr:uid="{00000000-0005-0000-0000-0000DA000000}"/>
    <cellStyle name="Normalny 5 3" xfId="173" xr:uid="{00000000-0005-0000-0000-0000DB000000}"/>
    <cellStyle name="Normalny 5 4" xfId="174" xr:uid="{00000000-0005-0000-0000-0000DC000000}"/>
    <cellStyle name="Normalny 5 5" xfId="175" xr:uid="{00000000-0005-0000-0000-0000DD000000}"/>
    <cellStyle name="Normalny 6" xfId="97" xr:uid="{00000000-0005-0000-0000-0000DE000000}"/>
    <cellStyle name="Normalny 6 2" xfId="98" xr:uid="{00000000-0005-0000-0000-0000DF000000}"/>
    <cellStyle name="Normalny 6 2 2" xfId="176" xr:uid="{00000000-0005-0000-0000-0000E0000000}"/>
    <cellStyle name="Normalny 6 3" xfId="177" xr:uid="{00000000-0005-0000-0000-0000E1000000}"/>
    <cellStyle name="Normalny 6 4" xfId="197" xr:uid="{00000000-0005-0000-0000-0000E2000000}"/>
    <cellStyle name="Normalny 7" xfId="13" xr:uid="{00000000-0005-0000-0000-0000E3000000}"/>
    <cellStyle name="Normalny 7 2" xfId="99" xr:uid="{00000000-0005-0000-0000-0000E4000000}"/>
    <cellStyle name="Normalny 7 2 2" xfId="178" xr:uid="{00000000-0005-0000-0000-0000E5000000}"/>
    <cellStyle name="Normalny 7 3" xfId="100" xr:uid="{00000000-0005-0000-0000-0000E6000000}"/>
    <cellStyle name="Normalny 7 3 2" xfId="179" xr:uid="{00000000-0005-0000-0000-0000E7000000}"/>
    <cellStyle name="Normalny 7 3 3" xfId="253" xr:uid="{00000000-0005-0000-0000-0000E8000000}"/>
    <cellStyle name="Normalny 7 4" xfId="180" xr:uid="{00000000-0005-0000-0000-0000E9000000}"/>
    <cellStyle name="Normalny 7 5" xfId="198" xr:uid="{00000000-0005-0000-0000-0000EA000000}"/>
    <cellStyle name="Normalny 8" xfId="101" xr:uid="{00000000-0005-0000-0000-0000EB000000}"/>
    <cellStyle name="Normalny 8 2" xfId="102" xr:uid="{00000000-0005-0000-0000-0000EC000000}"/>
    <cellStyle name="Normalny 8 2 2" xfId="181" xr:uid="{00000000-0005-0000-0000-0000ED000000}"/>
    <cellStyle name="Normalny 8 3" xfId="182" xr:uid="{00000000-0005-0000-0000-0000EE000000}"/>
    <cellStyle name="Normalny 9" xfId="103" xr:uid="{00000000-0005-0000-0000-0000EF000000}"/>
    <cellStyle name="Normalny 9 2" xfId="104" xr:uid="{00000000-0005-0000-0000-0000F0000000}"/>
    <cellStyle name="Normalny 9 2 2" xfId="105" xr:uid="{00000000-0005-0000-0000-0000F1000000}"/>
    <cellStyle name="Normalny 9 2 3" xfId="183" xr:uid="{00000000-0005-0000-0000-0000F2000000}"/>
    <cellStyle name="Normalny 9 3" xfId="106" xr:uid="{00000000-0005-0000-0000-0000F3000000}"/>
    <cellStyle name="Normalny 9 4" xfId="184" xr:uid="{00000000-0005-0000-0000-0000F4000000}"/>
    <cellStyle name="Normalny 9 5" xfId="199" xr:uid="{00000000-0005-0000-0000-0000F5000000}"/>
    <cellStyle name="Normalny_bilans_przekształceń" xfId="1" xr:uid="{00000000-0005-0000-0000-0000F6000000}"/>
    <cellStyle name="Note" xfId="107" xr:uid="{00000000-0005-0000-0000-0000F7000000}"/>
    <cellStyle name="Note 2" xfId="108" xr:uid="{00000000-0005-0000-0000-0000F8000000}"/>
    <cellStyle name="Obliczenia 2" xfId="109" xr:uid="{00000000-0005-0000-0000-0000F9000000}"/>
    <cellStyle name="Obliczenia 3" xfId="242" xr:uid="{00000000-0005-0000-0000-0000FA000000}"/>
    <cellStyle name="Percent" xfId="273" builtinId="5"/>
    <cellStyle name="Percent 2" xfId="185" xr:uid="{00000000-0005-0000-0000-0000FB000000}"/>
    <cellStyle name="Procentowy 2" xfId="8" xr:uid="{00000000-0005-0000-0000-0000FD000000}"/>
    <cellStyle name="Procentowy 2 2" xfId="186" xr:uid="{00000000-0005-0000-0000-0000FE000000}"/>
    <cellStyle name="Procentowy 2 3" xfId="187" xr:uid="{00000000-0005-0000-0000-0000FF000000}"/>
    <cellStyle name="Procentowy 3" xfId="110" xr:uid="{00000000-0005-0000-0000-000000010000}"/>
    <cellStyle name="Procentowy 4" xfId="111" xr:uid="{00000000-0005-0000-0000-000001010000}"/>
    <cellStyle name="Procentowy 4 2" xfId="188" xr:uid="{00000000-0005-0000-0000-000002010000}"/>
    <cellStyle name="Procentowy 5" xfId="120" xr:uid="{00000000-0005-0000-0000-000003010000}"/>
    <cellStyle name="Procentowy 5 2" xfId="189" xr:uid="{00000000-0005-0000-0000-000004010000}"/>
    <cellStyle name="Procentowy 5 3" xfId="205" xr:uid="{00000000-0005-0000-0000-000005010000}"/>
    <cellStyle name="Procentowy 6" xfId="206" xr:uid="{00000000-0005-0000-0000-000006010000}"/>
    <cellStyle name="Procentowy 7" xfId="250" xr:uid="{00000000-0005-0000-0000-000007010000}"/>
    <cellStyle name="Suma 2" xfId="112" xr:uid="{00000000-0005-0000-0000-000009010000}"/>
    <cellStyle name="Suma 3" xfId="243" xr:uid="{00000000-0005-0000-0000-00000A010000}"/>
    <cellStyle name="Tekst objaśnienia 2" xfId="113" xr:uid="{00000000-0005-0000-0000-00000B010000}"/>
    <cellStyle name="Tekst objaśnienia 3" xfId="244" xr:uid="{00000000-0005-0000-0000-00000C010000}"/>
    <cellStyle name="Tekst ostrzeżenia 2" xfId="114" xr:uid="{00000000-0005-0000-0000-00000D010000}"/>
    <cellStyle name="Tekst ostrzeżenia 3" xfId="245" xr:uid="{00000000-0005-0000-0000-00000E010000}"/>
    <cellStyle name="Title" xfId="4" xr:uid="{00000000-0005-0000-0000-00000F010000}"/>
    <cellStyle name="Tytuł 2" xfId="115" xr:uid="{00000000-0005-0000-0000-000010010000}"/>
    <cellStyle name="Uwaga 2" xfId="116" xr:uid="{00000000-0005-0000-0000-000011010000}"/>
    <cellStyle name="Uwaga 3" xfId="117" xr:uid="{00000000-0005-0000-0000-000012010000}"/>
    <cellStyle name="Uwaga 4" xfId="246" xr:uid="{00000000-0005-0000-0000-000013010000}"/>
    <cellStyle name="Walutowy 2" xfId="12" xr:uid="{00000000-0005-0000-0000-00002B010000}"/>
    <cellStyle name="Złe 2" xfId="118" xr:uid="{00000000-0005-0000-0000-00002C010000}"/>
    <cellStyle name="Złe 3" xfId="247" xr:uid="{00000000-0005-0000-0000-00002D010000}"/>
  </cellStyles>
  <dxfs count="0"/>
  <tableStyles count="0" defaultTableStyle="TableStyleMedium9" defaultPivotStyle="PivotStyleLight16"/>
  <colors>
    <mruColors>
      <color rgb="FF76D6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nsolidacja%20(kopia%20zapasowa)/2012/QII/arkusz%20konsolidacyjny%20I%20polrocze%202012%20v.%2015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CCOUNTING\2020\Q2%202020\Konsolidacja%20Q2%202020\Arkusz%20konsolidacyjny%20Grupy%20CD%20PROJEKT%20SA%2030.06.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barycki\Ustawienia%20lokalne\Temporary%20Internet%20Files\Content.Outlook\NZDZ161T\Noty%20do%20konsolidacji\ZAT%20Pakiet%20konsolidacyjny%2006%202006%202007%2011%2008%20N18B%20do%20uzupenien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nsolidacja%20(kopia%20zapasowa)\2012\QII\arkusz%20konsolidacyjny%20I%20polrocze%202012%20v.%20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nsolidacja%20(kopia%20zapasowa)/2012/Q%20I/GOG%20IQ%202012%202012-04-30%20v.2%20-%20przeliczony%20na%20PLN-Cash%20Flow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nsolidacja%20(kopia%20zapasowa)\2012\Q%20I\GOG%20IQ%202012%202012-04-30%20v.2%20-%20przeliczony%20na%20PLN-Cash%20Flow%2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fal/Ustawienia%20lokalne/Temporary%20Internet%20Files/OLK19/ZAT%20Pakiet%20konsolidacyjny%2006%202006%202007%2011%2008%20N18B%20do%20uzupenien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afal\Ustawienia%20lokalne\Temporary%20Internet%20Files\OLK19\ZAT%20Pakiet%20konsolidacyjny%2006%202006%202007%2011%2008%20N18B%20do%20uzupenien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onsolidacja%20(kopia%20zapasowa)/2012/QII/Pakiety/GOG-%20IIQ%202012%20consolidated%20package%20-%20w%20PLN%2031-07-2012%20v.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onsolidacja%20(kopia%20zapasowa)\2012\QII\Pakiety\GOG-%20IIQ%202012%20consolidated%20package%20-%20w%20PLN%2031-07-2012%20v.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CCOUNTING\2020\Q3%202020\Konsolidacja%20Q3%202020\Arkusz%20konsolidacyjny%20Grupy%20CD%20PROJEKT%20SA%2030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GOG"/>
      <sheetName val="PH"/>
      <sheetName val="RED"/>
      <sheetName val="korekty"/>
      <sheetName val="spis korekt"/>
      <sheetName val="Konsolidacja"/>
      <sheetName val="konsolidacja_w_tys"/>
      <sheetName val="Grupowanie kosztów"/>
      <sheetName val="DANE W EURO"/>
      <sheetName val="kluczowi klienci"/>
      <sheetName val="RMK"/>
      <sheetName val="konsolidacja_w_tys (PRINT)"/>
    </sheetNames>
    <sheetDataSet>
      <sheetData sheetId="0" refreshError="1"/>
      <sheetData sheetId="1">
        <row r="4">
          <cell r="T4">
            <v>4.2613000000000003</v>
          </cell>
        </row>
        <row r="5">
          <cell r="T5">
            <v>4.2245999999999997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"/>
      <sheetName val="CDPSTR"/>
      <sheetName val="USA"/>
      <sheetName val="GOG"/>
      <sheetName val="BIG ODBIORCA"/>
      <sheetName val="Korekty"/>
      <sheetName val="Spis.korekt"/>
      <sheetName val="Konsolidacja "/>
      <sheetName val="Konsolidacja (tys)"/>
      <sheetName val="dane na stronę"/>
      <sheetName val="SEG. skonsolid."/>
      <sheetName val="zmiany prezentacyjne"/>
      <sheetName val="Dane w EURO"/>
      <sheetName val="SEG. SA"/>
      <sheetName val="SEG. GOG"/>
      <sheetName val="SEG. USA"/>
      <sheetName val="SEG. CDPSTR"/>
      <sheetName val="BIG DOSTAWCA"/>
      <sheetName val="MSSF 9"/>
      <sheetName val="Dodatkowe t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5">
          <cell r="BB55" t="str">
            <v>30.06.2006</v>
          </cell>
        </row>
        <row r="60">
          <cell r="BB60" t="str">
            <v>od 01.01 do 31.12.2005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5">
          <cell r="BB55" t="str">
            <v>30.06.2006</v>
          </cell>
        </row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GOG"/>
      <sheetName val="PH"/>
      <sheetName val="RED"/>
      <sheetName val="korekty"/>
      <sheetName val="spis korekt"/>
      <sheetName val="Konsolidacja"/>
      <sheetName val="konsolidacja_w_tys"/>
      <sheetName val="Grupowanie kosztów"/>
      <sheetName val="DANE W EURO"/>
      <sheetName val="kluczowi klienci"/>
      <sheetName val="RMK"/>
      <sheetName val="konsolidacja_w_tys (PRINT)"/>
    </sheetNames>
    <sheetDataSet>
      <sheetData sheetId="0" refreshError="1"/>
      <sheetData sheetId="1">
        <row r="4">
          <cell r="T4">
            <v>4.2613000000000003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I"/>
      <sheetName val="TFS"/>
      <sheetName val="EQ"/>
      <sheetName val="CF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Kursy walut"/>
    </sheetNames>
    <sheetDataSet>
      <sheetData sheetId="0">
        <row r="3">
          <cell r="I3">
            <v>4.1749999999999998</v>
          </cell>
        </row>
      </sheetData>
      <sheetData sheetId="1">
        <row r="2">
          <cell r="R2">
            <v>4.1616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I"/>
      <sheetName val="TFS"/>
      <sheetName val="EQ"/>
      <sheetName val="CF"/>
      <sheetName val="N1"/>
      <sheetName val="N2"/>
      <sheetName val="N3"/>
      <sheetName val="N4"/>
      <sheetName val="N5"/>
      <sheetName val="N6"/>
      <sheetName val="N7"/>
      <sheetName val="N8"/>
      <sheetName val="N9"/>
      <sheetName val="N10"/>
      <sheetName val="N11"/>
      <sheetName val="Kursy walut"/>
    </sheetNames>
    <sheetDataSet>
      <sheetData sheetId="0">
        <row r="3">
          <cell r="I3">
            <v>4.1749999999999998</v>
          </cell>
        </row>
      </sheetData>
      <sheetData sheetId="1">
        <row r="2">
          <cell r="R2">
            <v>4.1616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"/>
      <sheetName val="INT"/>
      <sheetName val="TCI"/>
      <sheetName val="GI"/>
      <sheetName val="N11"/>
      <sheetName val="Kursy walut"/>
      <sheetName val="Arkusz1"/>
    </sheetNames>
    <sheetDataSet>
      <sheetData sheetId="0"/>
      <sheetData sheetId="1"/>
      <sheetData sheetId="2"/>
      <sheetData sheetId="3">
        <row r="4">
          <cell r="T4">
            <v>4.2613000000000003</v>
          </cell>
        </row>
        <row r="10">
          <cell r="AF10">
            <v>2439110</v>
          </cell>
        </row>
        <row r="11">
          <cell r="AF11">
            <v>0</v>
          </cell>
        </row>
        <row r="14">
          <cell r="AF14">
            <v>338143</v>
          </cell>
        </row>
        <row r="15">
          <cell r="AF15">
            <v>86950</v>
          </cell>
        </row>
        <row r="62">
          <cell r="AF62">
            <v>1244</v>
          </cell>
        </row>
        <row r="66">
          <cell r="AF66">
            <v>348277</v>
          </cell>
        </row>
        <row r="68">
          <cell r="AF68">
            <v>376645</v>
          </cell>
        </row>
        <row r="73">
          <cell r="AF73">
            <v>1461537</v>
          </cell>
        </row>
        <row r="106">
          <cell r="AF106">
            <v>10000</v>
          </cell>
        </row>
        <row r="129">
          <cell r="AF129">
            <v>70000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V"/>
      <sheetName val="INT"/>
      <sheetName val="TCI"/>
      <sheetName val="GI"/>
      <sheetName val="N11"/>
      <sheetName val="Kursy walut"/>
      <sheetName val="Arkusz1"/>
    </sheetNames>
    <sheetDataSet>
      <sheetData sheetId="0"/>
      <sheetData sheetId="1"/>
      <sheetData sheetId="2"/>
      <sheetData sheetId="3">
        <row r="4">
          <cell r="T4">
            <v>4.2613000000000003</v>
          </cell>
        </row>
        <row r="10">
          <cell r="AF10">
            <v>2439110</v>
          </cell>
        </row>
        <row r="15">
          <cell r="AF15">
            <v>86950</v>
          </cell>
        </row>
        <row r="62">
          <cell r="AF62">
            <v>1244</v>
          </cell>
        </row>
        <row r="73">
          <cell r="AF73">
            <v>1461537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"/>
      <sheetName val="GOG"/>
      <sheetName val="CDPSTR"/>
      <sheetName val="USA"/>
      <sheetName val="Korekty"/>
      <sheetName val="Spis.korekt"/>
      <sheetName val="Konsolidacja "/>
      <sheetName val="Konsolidacja (tys)"/>
      <sheetName val="dane na stronę"/>
      <sheetName val="SEG. skonsolid."/>
      <sheetName val="Dane w EURO"/>
      <sheetName val="BIG ODBIORCA"/>
      <sheetName val="zmiany prezentacyjne"/>
      <sheetName val="SEG. SA"/>
      <sheetName val="SEG. GOG"/>
      <sheetName val="SEG. USA"/>
      <sheetName val="SEG. CDPSTR"/>
      <sheetName val="BIG DOSTAWCA"/>
      <sheetName val="MSSF 9"/>
      <sheetName val="Dodatkowe tab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8">
          <cell r="B8">
            <v>61902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4"/>
  <sheetViews>
    <sheetView showGridLines="0" workbookViewId="0"/>
  </sheetViews>
  <sheetFormatPr defaultColWidth="8.296875" defaultRowHeight="13.8"/>
  <cols>
    <col min="1" max="1" width="2.296875" style="109" customWidth="1"/>
    <col min="2" max="2" width="51.69921875" style="109" customWidth="1"/>
    <col min="3" max="3" width="50.296875" style="109" customWidth="1"/>
    <col min="4" max="12" width="11.19921875" style="109" customWidth="1"/>
    <col min="13" max="13" width="2.19921875" style="109" customWidth="1"/>
    <col min="14" max="15" width="10.19921875" style="109" bestFit="1" customWidth="1"/>
    <col min="16" max="16384" width="8.296875" style="109"/>
  </cols>
  <sheetData>
    <row r="2" spans="2:16">
      <c r="B2" s="237"/>
      <c r="C2" s="237"/>
      <c r="D2" s="110">
        <v>40544</v>
      </c>
      <c r="E2" s="110">
        <v>40909</v>
      </c>
      <c r="F2" s="110">
        <v>41275</v>
      </c>
      <c r="G2" s="110">
        <v>41640</v>
      </c>
      <c r="H2" s="110">
        <v>42005</v>
      </c>
      <c r="I2" s="110">
        <v>42370</v>
      </c>
      <c r="J2" s="110">
        <v>42736</v>
      </c>
      <c r="K2" s="110">
        <v>43101</v>
      </c>
      <c r="L2" s="110">
        <v>43466</v>
      </c>
      <c r="N2" s="110">
        <v>43466</v>
      </c>
      <c r="O2" s="110">
        <v>43831</v>
      </c>
    </row>
    <row r="3" spans="2:16">
      <c r="B3" s="237"/>
      <c r="C3" s="237"/>
      <c r="D3" s="110">
        <v>40908</v>
      </c>
      <c r="E3" s="110">
        <v>41274</v>
      </c>
      <c r="F3" s="110">
        <v>41639</v>
      </c>
      <c r="G3" s="110">
        <v>42004</v>
      </c>
      <c r="H3" s="110">
        <v>42369</v>
      </c>
      <c r="I3" s="110">
        <v>42735</v>
      </c>
      <c r="J3" s="110">
        <v>43100</v>
      </c>
      <c r="K3" s="110">
        <v>43465</v>
      </c>
      <c r="L3" s="110">
        <v>43830</v>
      </c>
      <c r="N3" s="110">
        <v>43738</v>
      </c>
      <c r="O3" s="110">
        <v>44104</v>
      </c>
    </row>
    <row r="4" spans="2:16">
      <c r="B4" s="238" t="s">
        <v>151</v>
      </c>
      <c r="C4" s="238" t="s">
        <v>0</v>
      </c>
      <c r="D4" s="11">
        <f>'2011'!C7</f>
        <v>136210</v>
      </c>
      <c r="E4" s="11">
        <f>'2012'!C7</f>
        <v>164040</v>
      </c>
      <c r="F4" s="11">
        <f>'2013'!C7</f>
        <v>142172</v>
      </c>
      <c r="G4" s="11">
        <f>'2014'!C7</f>
        <v>96194</v>
      </c>
      <c r="H4" s="11">
        <f>'2015'!C7</f>
        <v>798014</v>
      </c>
      <c r="I4" s="11">
        <f>'2016'!C7</f>
        <v>583903</v>
      </c>
      <c r="J4" s="11">
        <f>'2017'!C7</f>
        <v>463184</v>
      </c>
      <c r="K4" s="11">
        <f>'2018'!C7</f>
        <v>362901</v>
      </c>
      <c r="L4" s="11">
        <f>'2019'!C7</f>
        <v>521272</v>
      </c>
      <c r="N4" s="11">
        <f>'Q3.2020'!F7</f>
        <v>307958</v>
      </c>
      <c r="O4" s="11">
        <f>'Q3.2020'!D7</f>
        <v>468528</v>
      </c>
    </row>
    <row r="5" spans="2:16">
      <c r="B5" s="239" t="s">
        <v>385</v>
      </c>
      <c r="C5" s="239" t="s">
        <v>292</v>
      </c>
      <c r="D5" s="12">
        <f>'2011'!C19</f>
        <v>27622</v>
      </c>
      <c r="E5" s="12">
        <f>'2012'!C19</f>
        <v>28367</v>
      </c>
      <c r="F5" s="12">
        <f>'2013'!C19</f>
        <v>14874</v>
      </c>
      <c r="G5" s="12">
        <f>'2014'!C19</f>
        <v>6150</v>
      </c>
      <c r="H5" s="12">
        <f>'2015'!C19</f>
        <v>424193</v>
      </c>
      <c r="I5" s="12">
        <f>'2016'!C19</f>
        <v>303627</v>
      </c>
      <c r="J5" s="12">
        <f>'2017'!C19</f>
        <v>240940</v>
      </c>
      <c r="K5" s="12">
        <f>'2018'!C20</f>
        <v>112392</v>
      </c>
      <c r="L5" s="12">
        <f>'2019'!C20</f>
        <v>180286</v>
      </c>
      <c r="N5" s="12">
        <f>'Q3.2020'!F20</f>
        <v>76697</v>
      </c>
      <c r="O5" s="12">
        <f>'Q3.2020'!D20</f>
        <v>184301</v>
      </c>
    </row>
    <row r="6" spans="2:16" ht="16.95" customHeight="1">
      <c r="B6" s="240" t="s">
        <v>678</v>
      </c>
      <c r="C6" s="240" t="s">
        <v>685</v>
      </c>
      <c r="D6" s="11">
        <f>'2011'!C121</f>
        <v>1978</v>
      </c>
      <c r="E6" s="11">
        <f>'2012'!C120</f>
        <v>2617</v>
      </c>
      <c r="F6" s="11">
        <f>'2013'!C120</f>
        <v>3139</v>
      </c>
      <c r="G6" s="11">
        <f>'2014'!C120</f>
        <v>3162</v>
      </c>
      <c r="H6" s="11">
        <f>'2015'!C120</f>
        <v>5146</v>
      </c>
      <c r="I6" s="11">
        <f>'2016'!C117</f>
        <v>4242</v>
      </c>
      <c r="J6" s="11">
        <f>'2017'!C99</f>
        <v>4906</v>
      </c>
      <c r="K6" s="11">
        <f>'2018'!C103</f>
        <v>4768</v>
      </c>
      <c r="L6" s="11">
        <f>'2019'!C106</f>
        <v>8117</v>
      </c>
      <c r="N6" s="11">
        <f>'Q3.2020'!F107</f>
        <v>6156</v>
      </c>
      <c r="O6" s="11">
        <f>'Q3.2020'!D107</f>
        <v>6080</v>
      </c>
    </row>
    <row r="7" spans="2:16">
      <c r="B7" s="240" t="s">
        <v>677</v>
      </c>
      <c r="C7" s="240" t="s">
        <v>686</v>
      </c>
      <c r="D7" s="11"/>
      <c r="E7" s="11"/>
      <c r="F7" s="11"/>
      <c r="G7" s="11"/>
      <c r="H7" s="11"/>
      <c r="I7" s="11">
        <f>'2016'!C118</f>
        <v>31398</v>
      </c>
      <c r="J7" s="11">
        <f>'2017'!C100</f>
        <v>0</v>
      </c>
      <c r="K7" s="11">
        <f>'2018'!C104</f>
        <v>11867</v>
      </c>
      <c r="L7" s="11">
        <f>'2019'!C107</f>
        <v>29370</v>
      </c>
      <c r="N7" s="11">
        <f>'Q3.2020'!F108</f>
        <v>19083</v>
      </c>
      <c r="O7" s="11">
        <f>'Q3.2020'!D108</f>
        <v>20732</v>
      </c>
    </row>
    <row r="8" spans="2:16" ht="14.4" thickBot="1">
      <c r="B8" s="238" t="s">
        <v>386</v>
      </c>
      <c r="C8" s="238" t="s">
        <v>293</v>
      </c>
      <c r="D8" s="11">
        <f>'2011'!C23</f>
        <v>27229</v>
      </c>
      <c r="E8" s="11">
        <f>'2012'!C23</f>
        <v>28287</v>
      </c>
      <c r="F8" s="11">
        <f>'2013'!C23</f>
        <v>17190</v>
      </c>
      <c r="G8" s="11">
        <f>'2014'!C23</f>
        <v>9340</v>
      </c>
      <c r="H8" s="11">
        <f>'2015'!C23</f>
        <v>421585</v>
      </c>
      <c r="I8" s="11">
        <f>'2016'!C22</f>
        <v>311938</v>
      </c>
      <c r="J8" s="11">
        <f>'2017'!C22</f>
        <v>247405</v>
      </c>
      <c r="K8" s="11">
        <f>'2018'!C23</f>
        <v>123033</v>
      </c>
      <c r="L8" s="11">
        <f>'2019'!C23</f>
        <v>189162</v>
      </c>
      <c r="N8" s="11">
        <f>'Q3.2020'!F23</f>
        <v>83400</v>
      </c>
      <c r="O8" s="11">
        <f>'Q3.2020'!D23</f>
        <v>188641</v>
      </c>
    </row>
    <row r="9" spans="2:16">
      <c r="B9" s="241" t="s">
        <v>394</v>
      </c>
      <c r="C9" s="241" t="s">
        <v>769</v>
      </c>
      <c r="D9" s="111">
        <f>'2011'!C26</f>
        <v>23962</v>
      </c>
      <c r="E9" s="111">
        <f>'2012'!C26</f>
        <v>28125</v>
      </c>
      <c r="F9" s="111">
        <f>'2013'!C26</f>
        <v>14851</v>
      </c>
      <c r="G9" s="111">
        <f>'2014'!C26</f>
        <v>9517</v>
      </c>
      <c r="H9" s="111">
        <f>'2015'!C26</f>
        <v>342430</v>
      </c>
      <c r="I9" s="111">
        <f>'2016'!C24</f>
        <v>250514</v>
      </c>
      <c r="J9" s="111">
        <f>'2017'!C25</f>
        <v>200270</v>
      </c>
      <c r="K9" s="111">
        <f>'2018'!C26</f>
        <v>109334</v>
      </c>
      <c r="L9" s="111">
        <f>'2019'!C26</f>
        <v>175315</v>
      </c>
      <c r="N9" s="111">
        <f>'Q3.2020'!F26</f>
        <v>66435</v>
      </c>
      <c r="O9" s="111">
        <f>'Q3.2020'!D26</f>
        <v>170139</v>
      </c>
    </row>
    <row r="10" spans="2:16" ht="14.4" thickBot="1">
      <c r="B10" s="242" t="s">
        <v>393</v>
      </c>
      <c r="C10" s="242" t="s">
        <v>392</v>
      </c>
      <c r="D10" s="136">
        <f>'2011'!C32</f>
        <v>23962</v>
      </c>
      <c r="E10" s="136">
        <f>'2012'!C32</f>
        <v>28125</v>
      </c>
      <c r="F10" s="136">
        <f>'2013'!C32</f>
        <v>14900</v>
      </c>
      <c r="G10" s="136">
        <f>'2014'!C32</f>
        <v>5212</v>
      </c>
      <c r="H10" s="136">
        <f>'2015'!C32</f>
        <v>342430</v>
      </c>
      <c r="I10" s="136">
        <f>'2016'!C29</f>
        <v>250514</v>
      </c>
      <c r="J10" s="136">
        <f>'2017'!C27</f>
        <v>200270</v>
      </c>
      <c r="K10" s="136">
        <f>'2018'!C28</f>
        <v>109334</v>
      </c>
      <c r="L10" s="136">
        <f>'2019'!C28</f>
        <v>175315</v>
      </c>
      <c r="N10" s="136">
        <f>'Q3.2020'!F28</f>
        <v>66435</v>
      </c>
      <c r="O10" s="136">
        <f>'Q3.2020'!D28</f>
        <v>170139</v>
      </c>
    </row>
    <row r="11" spans="2:16">
      <c r="B11" s="243"/>
      <c r="C11" s="243"/>
    </row>
    <row r="12" spans="2:16" ht="31.05" customHeight="1">
      <c r="B12" s="244"/>
      <c r="C12" s="244"/>
      <c r="D12" s="110">
        <v>40908</v>
      </c>
      <c r="E12" s="110">
        <v>41274</v>
      </c>
      <c r="F12" s="110">
        <v>41639</v>
      </c>
      <c r="G12" s="110">
        <v>42004</v>
      </c>
      <c r="H12" s="110">
        <v>42369</v>
      </c>
      <c r="I12" s="110">
        <v>42735</v>
      </c>
      <c r="J12" s="110">
        <v>43100</v>
      </c>
      <c r="K12" s="110">
        <v>43465</v>
      </c>
      <c r="L12" s="110">
        <v>43830</v>
      </c>
      <c r="N12" s="110">
        <v>44012</v>
      </c>
      <c r="O12" s="110">
        <v>44104</v>
      </c>
    </row>
    <row r="13" spans="2:16">
      <c r="B13" s="238" t="s">
        <v>181</v>
      </c>
      <c r="C13" s="238" t="s">
        <v>26</v>
      </c>
      <c r="D13" s="11">
        <f>'2011'!C59</f>
        <v>90762</v>
      </c>
      <c r="E13" s="11">
        <f>'2012'!C58</f>
        <v>94202</v>
      </c>
      <c r="F13" s="11">
        <f>'2013'!C58</f>
        <v>95047</v>
      </c>
      <c r="G13" s="11">
        <f>'2014'!C58</f>
        <v>93254</v>
      </c>
      <c r="H13" s="11">
        <f>'2015'!C58</f>
        <v>119187</v>
      </c>
      <c r="I13" s="11">
        <f>'2016'!C55</f>
        <v>170644</v>
      </c>
      <c r="J13" s="11">
        <f>'2017'!C47</f>
        <v>255535</v>
      </c>
      <c r="K13" s="11">
        <f>'2018'!C48</f>
        <v>388309</v>
      </c>
      <c r="L13" s="11">
        <f>'2019'!C48</f>
        <v>679097</v>
      </c>
      <c r="N13" s="11">
        <f>'Q3.2020'!D49</f>
        <v>825268</v>
      </c>
      <c r="O13" s="11">
        <f>'Q3.2020'!C49</f>
        <v>867584</v>
      </c>
    </row>
    <row r="14" spans="2:16">
      <c r="B14" s="245" t="s">
        <v>698</v>
      </c>
      <c r="C14" s="245" t="s">
        <v>37</v>
      </c>
      <c r="D14" s="12">
        <f>'2011'!C70</f>
        <v>94964</v>
      </c>
      <c r="E14" s="12">
        <f>'2012'!C69</f>
        <v>108690</v>
      </c>
      <c r="F14" s="12">
        <f>'2013'!C69</f>
        <v>122588</v>
      </c>
      <c r="G14" s="12">
        <f>'2014'!C69</f>
        <v>155683</v>
      </c>
      <c r="H14" s="12">
        <f>'2015'!C69</f>
        <v>554759</v>
      </c>
      <c r="I14" s="12">
        <f>'2016'!C67</f>
        <v>704316</v>
      </c>
      <c r="J14" s="12">
        <f>'2017'!C56</f>
        <v>725978</v>
      </c>
      <c r="K14" s="12">
        <f>'2018'!C59</f>
        <v>738529</v>
      </c>
      <c r="L14" s="12">
        <f>'2019'!C60</f>
        <v>725011</v>
      </c>
      <c r="N14" s="12">
        <f>'Q3.2020'!D61</f>
        <v>771835</v>
      </c>
      <c r="O14" s="12">
        <f>'Q3.2020'!C61</f>
        <v>736532</v>
      </c>
    </row>
    <row r="15" spans="2:16" ht="14.4" thickBot="1">
      <c r="B15" s="238" t="s">
        <v>609</v>
      </c>
      <c r="C15" s="238" t="s">
        <v>608</v>
      </c>
      <c r="D15" s="11">
        <f>'2011'!C79</f>
        <v>9819</v>
      </c>
      <c r="E15" s="11">
        <f>'2012'!C78</f>
        <v>26866</v>
      </c>
      <c r="F15" s="11">
        <f>'2013'!C78</f>
        <v>39684</v>
      </c>
      <c r="G15" s="11">
        <f>'2014'!C78</f>
        <v>34395</v>
      </c>
      <c r="H15" s="11">
        <f>'2015'!C78</f>
        <v>393637</v>
      </c>
      <c r="I15" s="11">
        <f>'2016'!C76+'2016'!C77</f>
        <v>597204</v>
      </c>
      <c r="J15" s="11">
        <f>'2017'!C63+'2017'!C64</f>
        <v>647516</v>
      </c>
      <c r="K15" s="11">
        <f>'2018'!C66+'2018'!C67</f>
        <v>658870</v>
      </c>
      <c r="L15" s="11">
        <f>'2019'!C67+'2019'!C68</f>
        <v>482301</v>
      </c>
      <c r="N15" s="11">
        <f>'Q3.2020'!D68+'Q3.2020'!D69</f>
        <v>479186</v>
      </c>
      <c r="O15" s="11">
        <f>'Q3.2020'!C68+'Q3.2020'!C69</f>
        <v>500818</v>
      </c>
      <c r="P15" s="294"/>
    </row>
    <row r="16" spans="2:16" ht="14.4" thickBot="1">
      <c r="B16" s="246" t="s">
        <v>202</v>
      </c>
      <c r="C16" s="246" t="s">
        <v>294</v>
      </c>
      <c r="D16" s="135">
        <f>'2011'!C81</f>
        <v>185726</v>
      </c>
      <c r="E16" s="135">
        <f>'2012'!C80</f>
        <v>202892</v>
      </c>
      <c r="F16" s="135">
        <f>'2013'!C80</f>
        <v>217635</v>
      </c>
      <c r="G16" s="135">
        <f>'2014'!C80</f>
        <v>248937</v>
      </c>
      <c r="H16" s="135">
        <f>'2015'!C80</f>
        <v>673946</v>
      </c>
      <c r="I16" s="135">
        <f>'2016'!C79</f>
        <v>874960</v>
      </c>
      <c r="J16" s="135">
        <f>'2017'!C65</f>
        <v>981513</v>
      </c>
      <c r="K16" s="135">
        <f>'2018'!C69</f>
        <v>1126838</v>
      </c>
      <c r="L16" s="135">
        <f>'2019'!C70</f>
        <v>1404108</v>
      </c>
      <c r="N16" s="135">
        <f>'Q3.2020'!D71</f>
        <v>1597103</v>
      </c>
      <c r="O16" s="135">
        <f>'Q3.2020'!C71</f>
        <v>1604116</v>
      </c>
      <c r="P16" s="294"/>
    </row>
    <row r="17" spans="2:16">
      <c r="B17" s="243"/>
      <c r="C17" s="243"/>
      <c r="N17" s="294"/>
      <c r="O17" s="294"/>
      <c r="P17" s="294"/>
    </row>
    <row r="18" spans="2:16" ht="14.4" thickBot="1">
      <c r="B18" s="238"/>
      <c r="C18" s="238"/>
      <c r="D18" s="11"/>
      <c r="E18" s="11"/>
      <c r="F18" s="11"/>
      <c r="G18" s="11"/>
      <c r="H18" s="11"/>
      <c r="I18" s="11"/>
      <c r="J18" s="11"/>
      <c r="K18" s="11"/>
      <c r="L18" s="11"/>
      <c r="N18" s="293"/>
      <c r="O18" s="293"/>
      <c r="P18" s="294"/>
    </row>
    <row r="19" spans="2:16">
      <c r="B19" s="247" t="s">
        <v>204</v>
      </c>
      <c r="C19" s="247" t="s">
        <v>49</v>
      </c>
      <c r="D19" s="111">
        <f>'2011'!C84</f>
        <v>123809</v>
      </c>
      <c r="E19" s="111">
        <f>'2012'!C83</f>
        <v>151530</v>
      </c>
      <c r="F19" s="111">
        <f>'2013'!C83</f>
        <v>167368</v>
      </c>
      <c r="G19" s="111">
        <f>'2014'!C83</f>
        <v>168018</v>
      </c>
      <c r="H19" s="111">
        <f>'2015'!C83</f>
        <v>513675</v>
      </c>
      <c r="I19" s="111">
        <f>'2016'!C82</f>
        <v>776938</v>
      </c>
      <c r="J19" s="111">
        <f>'2017'!C68</f>
        <v>882899</v>
      </c>
      <c r="K19" s="111">
        <f>'2018'!C72</f>
        <v>1002864</v>
      </c>
      <c r="L19" s="111">
        <f>'2019'!C73</f>
        <v>1105651</v>
      </c>
      <c r="N19" s="111">
        <f>'Q3.2020'!D74</f>
        <v>1260719</v>
      </c>
      <c r="O19" s="111">
        <f>'Q3.2020'!C74</f>
        <v>1081458</v>
      </c>
    </row>
    <row r="20" spans="2:16">
      <c r="B20" s="238" t="s">
        <v>214</v>
      </c>
      <c r="C20" s="238" t="s">
        <v>295</v>
      </c>
      <c r="D20" s="11">
        <f>'2011'!C94</f>
        <v>7590</v>
      </c>
      <c r="E20" s="11">
        <f>'2012'!C93</f>
        <v>7604</v>
      </c>
      <c r="F20" s="11">
        <f>'2013'!C93</f>
        <v>5276</v>
      </c>
      <c r="G20" s="11">
        <f>'2014'!C93</f>
        <v>2137</v>
      </c>
      <c r="H20" s="11">
        <f>'2015'!C93</f>
        <v>18414</v>
      </c>
      <c r="I20" s="11">
        <f>'2016'!C91</f>
        <v>8275</v>
      </c>
      <c r="J20" s="11">
        <f>'2017'!C77</f>
        <v>4130</v>
      </c>
      <c r="K20" s="11">
        <f>'2018'!C81</f>
        <v>6691</v>
      </c>
      <c r="L20" s="11">
        <f>'2019'!C82</f>
        <v>25158</v>
      </c>
      <c r="N20" s="11">
        <f>'Q3.2020'!D83</f>
        <v>23702</v>
      </c>
      <c r="O20" s="11">
        <f>'Q3.2020'!C83</f>
        <v>22569</v>
      </c>
    </row>
    <row r="21" spans="2:16">
      <c r="B21" s="239" t="s">
        <v>699</v>
      </c>
      <c r="C21" s="239" t="s">
        <v>296</v>
      </c>
      <c r="D21" s="12">
        <f>'2011'!C102</f>
        <v>54327</v>
      </c>
      <c r="E21" s="12">
        <f>'2012'!C101</f>
        <v>43758</v>
      </c>
      <c r="F21" s="12">
        <f>'2013'!C101</f>
        <v>44991</v>
      </c>
      <c r="G21" s="12">
        <f>'2014'!C101</f>
        <v>78782</v>
      </c>
      <c r="H21" s="12">
        <f>'2015'!C101</f>
        <v>141857</v>
      </c>
      <c r="I21" s="12">
        <f>'2016'!C99</f>
        <v>89747</v>
      </c>
      <c r="J21" s="12">
        <f>'2017'!C82</f>
        <v>94484</v>
      </c>
      <c r="K21" s="12">
        <f>'2018'!C86</f>
        <v>117283</v>
      </c>
      <c r="L21" s="12">
        <f>'2019'!C89</f>
        <v>273299</v>
      </c>
      <c r="N21" s="12">
        <f>'Q3.2020'!D90</f>
        <v>312682</v>
      </c>
      <c r="O21" s="12">
        <f>'Q3.2020'!C90</f>
        <v>500089</v>
      </c>
    </row>
    <row r="22" spans="2:16" ht="14.4" thickBot="1">
      <c r="B22" s="238" t="s">
        <v>395</v>
      </c>
      <c r="C22" s="238" t="s">
        <v>396</v>
      </c>
      <c r="D22" s="11">
        <f>'2011'!C103</f>
        <v>13404</v>
      </c>
      <c r="E22" s="11">
        <f>'2012'!C102</f>
        <v>4745</v>
      </c>
      <c r="F22" s="11">
        <f>'2013'!C102</f>
        <v>21</v>
      </c>
      <c r="G22" s="11">
        <f>'2014'!C94</f>
        <v>0</v>
      </c>
      <c r="H22" s="11">
        <f>'2015'!C94</f>
        <v>0</v>
      </c>
      <c r="I22" s="228">
        <f>'2016'!C100</f>
        <v>0</v>
      </c>
      <c r="J22" s="11">
        <f>'2017'!C83</f>
        <v>0</v>
      </c>
      <c r="K22" s="228">
        <f>'2018'!C87</f>
        <v>0</v>
      </c>
      <c r="L22" s="228">
        <f>'2019'!C90</f>
        <v>0</v>
      </c>
      <c r="N22" s="228">
        <f>'Q3.2020'!D91</f>
        <v>0</v>
      </c>
      <c r="O22" s="228">
        <f>'Q3.2020'!C91</f>
        <v>0</v>
      </c>
    </row>
    <row r="23" spans="2:16" ht="14.4" thickBot="1">
      <c r="B23" s="246" t="s">
        <v>228</v>
      </c>
      <c r="C23" s="246" t="s">
        <v>297</v>
      </c>
      <c r="D23" s="135">
        <f>'2011'!C112</f>
        <v>185726</v>
      </c>
      <c r="E23" s="135">
        <f>'2012'!C111</f>
        <v>202892</v>
      </c>
      <c r="F23" s="135">
        <f>'2013'!C111</f>
        <v>217635</v>
      </c>
      <c r="G23" s="135">
        <f>'2014'!C111</f>
        <v>248937</v>
      </c>
      <c r="H23" s="135">
        <f>'2015'!C111</f>
        <v>673946</v>
      </c>
      <c r="I23" s="135">
        <f>'2016'!C109</f>
        <v>874960</v>
      </c>
      <c r="J23" s="135">
        <f>'2017'!C91</f>
        <v>981513</v>
      </c>
      <c r="K23" s="135">
        <f>'2018'!C95</f>
        <v>1126838</v>
      </c>
      <c r="L23" s="135">
        <f>'2019'!C98</f>
        <v>1404108</v>
      </c>
      <c r="N23" s="135">
        <f>'Q3.2020'!D99</f>
        <v>1597103</v>
      </c>
      <c r="O23" s="135">
        <f>'Q3.2020'!C99</f>
        <v>1604116</v>
      </c>
    </row>
    <row r="24" spans="2:16">
      <c r="N24" s="294"/>
      <c r="O24" s="294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329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6">
      <c r="A1" s="154" t="s">
        <v>667</v>
      </c>
    </row>
    <row r="2" spans="1:6">
      <c r="A2" s="154" t="s">
        <v>668</v>
      </c>
    </row>
    <row r="3" spans="1:6">
      <c r="A3" s="154"/>
    </row>
    <row r="4" spans="1:6">
      <c r="A4" s="154"/>
    </row>
    <row r="5" spans="1:6" ht="24">
      <c r="A5" s="149" t="s">
        <v>431</v>
      </c>
      <c r="B5" s="150" t="s">
        <v>432</v>
      </c>
    </row>
    <row r="6" spans="1:6" ht="20.399999999999999">
      <c r="A6" s="218" t="s">
        <v>404</v>
      </c>
      <c r="B6" s="218" t="s">
        <v>405</v>
      </c>
      <c r="C6" s="100" t="s">
        <v>663</v>
      </c>
      <c r="D6" s="100" t="s">
        <v>662</v>
      </c>
      <c r="E6" s="100" t="s">
        <v>661</v>
      </c>
      <c r="F6" s="100" t="s">
        <v>660</v>
      </c>
    </row>
    <row r="7" spans="1:6">
      <c r="A7" s="158" t="s">
        <v>151</v>
      </c>
      <c r="B7" s="158" t="s">
        <v>0</v>
      </c>
      <c r="C7" s="159">
        <v>67167</v>
      </c>
      <c r="D7" s="159">
        <v>235601</v>
      </c>
      <c r="E7" s="159">
        <v>84889</v>
      </c>
      <c r="F7" s="159">
        <v>339571</v>
      </c>
    </row>
    <row r="8" spans="1:6">
      <c r="A8" s="160" t="s">
        <v>152</v>
      </c>
      <c r="B8" s="160" t="s">
        <v>1</v>
      </c>
      <c r="C8" s="161">
        <v>40675</v>
      </c>
      <c r="D8" s="161">
        <v>149447</v>
      </c>
      <c r="E8" s="161">
        <v>59087</v>
      </c>
      <c r="F8" s="161">
        <v>258583</v>
      </c>
    </row>
    <row r="9" spans="1:6">
      <c r="A9" s="160" t="s">
        <v>153</v>
      </c>
      <c r="B9" s="160" t="s">
        <v>2</v>
      </c>
      <c r="C9" s="161">
        <v>37</v>
      </c>
      <c r="D9" s="161">
        <v>62</v>
      </c>
      <c r="E9" s="161">
        <v>30</v>
      </c>
      <c r="F9" s="161">
        <v>98</v>
      </c>
    </row>
    <row r="10" spans="1:6">
      <c r="A10" s="160" t="s">
        <v>154</v>
      </c>
      <c r="B10" s="160" t="s">
        <v>492</v>
      </c>
      <c r="C10" s="161">
        <v>26455</v>
      </c>
      <c r="D10" s="161">
        <v>86092</v>
      </c>
      <c r="E10" s="161">
        <v>25772</v>
      </c>
      <c r="F10" s="161">
        <v>80890</v>
      </c>
    </row>
    <row r="11" spans="1:6">
      <c r="A11" s="158" t="s">
        <v>631</v>
      </c>
      <c r="B11" s="158" t="s">
        <v>630</v>
      </c>
      <c r="C11" s="159">
        <v>19521</v>
      </c>
      <c r="D11" s="159">
        <v>63350</v>
      </c>
      <c r="E11" s="159">
        <v>18833</v>
      </c>
      <c r="F11" s="159">
        <v>56938</v>
      </c>
    </row>
    <row r="12" spans="1:6">
      <c r="A12" s="160" t="s">
        <v>156</v>
      </c>
      <c r="B12" s="160" t="s">
        <v>494</v>
      </c>
      <c r="C12" s="161">
        <v>700</v>
      </c>
      <c r="D12" s="161">
        <v>791</v>
      </c>
      <c r="E12" s="161">
        <v>403</v>
      </c>
      <c r="F12" s="161">
        <v>891</v>
      </c>
    </row>
    <row r="13" spans="1:6">
      <c r="A13" s="160" t="s">
        <v>157</v>
      </c>
      <c r="B13" s="160" t="s">
        <v>495</v>
      </c>
      <c r="C13" s="161">
        <v>18821</v>
      </c>
      <c r="D13" s="161">
        <v>62559</v>
      </c>
      <c r="E13" s="161">
        <v>18430</v>
      </c>
      <c r="F13" s="161">
        <v>56047</v>
      </c>
    </row>
    <row r="14" spans="1:6">
      <c r="A14" s="162" t="s">
        <v>158</v>
      </c>
      <c r="B14" s="162" t="s">
        <v>496</v>
      </c>
      <c r="C14" s="159">
        <v>47646</v>
      </c>
      <c r="D14" s="159">
        <v>172251</v>
      </c>
      <c r="E14" s="159">
        <v>66056</v>
      </c>
      <c r="F14" s="159">
        <v>282633</v>
      </c>
    </row>
    <row r="15" spans="1:6">
      <c r="A15" s="163" t="s">
        <v>159</v>
      </c>
      <c r="B15" s="163" t="s">
        <v>8</v>
      </c>
      <c r="C15" s="161">
        <v>304</v>
      </c>
      <c r="D15" s="161">
        <v>912</v>
      </c>
      <c r="E15" s="161">
        <v>950</v>
      </c>
      <c r="F15" s="161">
        <v>3063</v>
      </c>
    </row>
    <row r="16" spans="1:6">
      <c r="A16" s="163" t="s">
        <v>160</v>
      </c>
      <c r="B16" s="163" t="s">
        <v>9</v>
      </c>
      <c r="C16" s="161">
        <v>20235</v>
      </c>
      <c r="D16" s="161">
        <v>66884</v>
      </c>
      <c r="E16" s="161">
        <v>15535</v>
      </c>
      <c r="F16" s="161">
        <v>73823</v>
      </c>
    </row>
    <row r="17" spans="1:6">
      <c r="A17" s="163" t="s">
        <v>161</v>
      </c>
      <c r="B17" s="163" t="s">
        <v>10</v>
      </c>
      <c r="C17" s="161">
        <v>8729</v>
      </c>
      <c r="D17" s="161">
        <v>25276</v>
      </c>
      <c r="E17" s="161">
        <v>7638</v>
      </c>
      <c r="F17" s="161">
        <v>24177</v>
      </c>
    </row>
    <row r="18" spans="1:6">
      <c r="A18" s="163" t="s">
        <v>162</v>
      </c>
      <c r="B18" s="163" t="s">
        <v>11</v>
      </c>
      <c r="C18" s="161">
        <v>638</v>
      </c>
      <c r="D18" s="161">
        <v>1600</v>
      </c>
      <c r="E18" s="161">
        <v>1064</v>
      </c>
      <c r="F18" s="161">
        <v>2351</v>
      </c>
    </row>
    <row r="19" spans="1:6">
      <c r="A19" s="163" t="s">
        <v>644</v>
      </c>
      <c r="B19" s="163" t="s">
        <v>639</v>
      </c>
      <c r="C19" s="161">
        <v>-54</v>
      </c>
      <c r="D19" s="161">
        <v>179</v>
      </c>
      <c r="E19" s="161">
        <v>401</v>
      </c>
      <c r="F19" s="161">
        <v>881</v>
      </c>
    </row>
    <row r="20" spans="1:6">
      <c r="A20" s="162" t="s">
        <v>163</v>
      </c>
      <c r="B20" s="162" t="s">
        <v>497</v>
      </c>
      <c r="C20" s="159">
        <v>18294</v>
      </c>
      <c r="D20" s="159">
        <v>79582</v>
      </c>
      <c r="E20" s="159">
        <v>43170</v>
      </c>
      <c r="F20" s="159">
        <v>186226</v>
      </c>
    </row>
    <row r="21" spans="1:6">
      <c r="A21" s="163" t="s">
        <v>164</v>
      </c>
      <c r="B21" s="163" t="s">
        <v>13</v>
      </c>
      <c r="C21" s="161">
        <v>1946</v>
      </c>
      <c r="D21" s="161">
        <v>7340</v>
      </c>
      <c r="E21" s="161">
        <v>2187</v>
      </c>
      <c r="F21" s="161">
        <v>7648</v>
      </c>
    </row>
    <row r="22" spans="1:6">
      <c r="A22" s="163" t="s">
        <v>165</v>
      </c>
      <c r="B22" s="163" t="s">
        <v>14</v>
      </c>
      <c r="C22" s="161">
        <v>92</v>
      </c>
      <c r="D22" s="161">
        <v>179</v>
      </c>
      <c r="E22" s="161">
        <v>898</v>
      </c>
      <c r="F22" s="161">
        <v>3171</v>
      </c>
    </row>
    <row r="23" spans="1:6">
      <c r="A23" s="162" t="s">
        <v>503</v>
      </c>
      <c r="B23" s="162" t="s">
        <v>498</v>
      </c>
      <c r="C23" s="159">
        <v>20148</v>
      </c>
      <c r="D23" s="159">
        <v>86743</v>
      </c>
      <c r="E23" s="159">
        <v>44459</v>
      </c>
      <c r="F23" s="159">
        <v>190703</v>
      </c>
    </row>
    <row r="24" spans="1:6">
      <c r="A24" s="163" t="s">
        <v>168</v>
      </c>
      <c r="B24" s="163" t="s">
        <v>17</v>
      </c>
      <c r="C24" s="161">
        <v>4661</v>
      </c>
      <c r="D24" s="161">
        <v>18826</v>
      </c>
      <c r="E24" s="161">
        <v>8728</v>
      </c>
      <c r="F24" s="161">
        <v>36323</v>
      </c>
    </row>
    <row r="25" spans="1:6">
      <c r="A25" s="162"/>
      <c r="B25" s="162"/>
      <c r="C25" s="159"/>
      <c r="D25" s="159"/>
      <c r="E25" s="159"/>
      <c r="F25" s="159"/>
    </row>
    <row r="26" spans="1:6">
      <c r="A26" s="162" t="s">
        <v>232</v>
      </c>
      <c r="B26" s="162" t="s">
        <v>500</v>
      </c>
      <c r="C26" s="159">
        <v>15487</v>
      </c>
      <c r="D26" s="159">
        <v>67917</v>
      </c>
      <c r="E26" s="159">
        <v>35731</v>
      </c>
      <c r="F26" s="159">
        <v>154380</v>
      </c>
    </row>
    <row r="27" spans="1:6">
      <c r="A27" s="163"/>
      <c r="B27" s="163"/>
      <c r="C27" s="161"/>
      <c r="D27" s="161"/>
      <c r="E27" s="161"/>
      <c r="F27" s="161"/>
    </row>
    <row r="28" spans="1:6">
      <c r="A28" s="162" t="s">
        <v>505</v>
      </c>
      <c r="B28" s="162" t="s">
        <v>502</v>
      </c>
      <c r="C28" s="159">
        <v>15487</v>
      </c>
      <c r="D28" s="159">
        <v>67917</v>
      </c>
      <c r="E28" s="159">
        <v>35731</v>
      </c>
      <c r="F28" s="159">
        <v>154380</v>
      </c>
    </row>
    <row r="29" spans="1:6">
      <c r="A29" s="164"/>
      <c r="B29" s="165"/>
      <c r="C29" s="166"/>
      <c r="D29" s="166"/>
      <c r="E29" s="166"/>
      <c r="F29" s="166"/>
    </row>
    <row r="30" spans="1:6">
      <c r="A30" s="164"/>
      <c r="B30" s="167"/>
      <c r="C30" s="168"/>
      <c r="D30" s="168"/>
      <c r="E30" s="168"/>
      <c r="F30" s="168"/>
    </row>
    <row r="31" spans="1:6">
      <c r="A31" s="169" t="s">
        <v>175</v>
      </c>
      <c r="B31" s="169" t="s">
        <v>506</v>
      </c>
      <c r="C31" s="170"/>
      <c r="D31" s="170"/>
      <c r="E31" s="170"/>
      <c r="F31" s="170"/>
    </row>
    <row r="32" spans="1:6">
      <c r="A32" s="171" t="s">
        <v>176</v>
      </c>
      <c r="B32" s="171" t="s">
        <v>23</v>
      </c>
      <c r="C32" s="199">
        <v>0.1611206961652227</v>
      </c>
      <c r="D32" s="199">
        <v>0.70658082276718626</v>
      </c>
      <c r="E32" s="199">
        <v>0.37</v>
      </c>
      <c r="F32" s="199">
        <v>1.61</v>
      </c>
    </row>
    <row r="33" spans="1:6">
      <c r="A33" s="172" t="s">
        <v>177</v>
      </c>
      <c r="B33" s="172" t="s">
        <v>24</v>
      </c>
      <c r="C33" s="199">
        <v>0.15354587841070891</v>
      </c>
      <c r="D33" s="199">
        <v>0.66537041352230675</v>
      </c>
      <c r="E33" s="199">
        <v>0.36</v>
      </c>
      <c r="F33" s="199">
        <v>1.55</v>
      </c>
    </row>
    <row r="34" spans="1:6">
      <c r="A34" s="154"/>
    </row>
    <row r="36" spans="1:6">
      <c r="A36" s="169" t="s">
        <v>232</v>
      </c>
      <c r="B36" s="169" t="s">
        <v>500</v>
      </c>
      <c r="C36" s="159">
        <v>15487</v>
      </c>
      <c r="D36" s="159">
        <v>67917</v>
      </c>
      <c r="E36" s="159">
        <v>35731</v>
      </c>
      <c r="F36" s="159">
        <v>154380</v>
      </c>
    </row>
    <row r="37" spans="1:6">
      <c r="A37" s="173" t="s">
        <v>510</v>
      </c>
      <c r="B37" s="173" t="s">
        <v>513</v>
      </c>
      <c r="C37" s="174">
        <v>-12</v>
      </c>
      <c r="D37" s="174">
        <v>74</v>
      </c>
      <c r="E37" s="174">
        <v>-279</v>
      </c>
      <c r="F37" s="174">
        <v>-3549</v>
      </c>
    </row>
    <row r="38" spans="1:6">
      <c r="A38" s="175" t="s">
        <v>315</v>
      </c>
      <c r="B38" s="175" t="s">
        <v>640</v>
      </c>
      <c r="C38" s="161">
        <v>-12</v>
      </c>
      <c r="D38" s="161">
        <v>74</v>
      </c>
      <c r="E38" s="161">
        <v>-279</v>
      </c>
      <c r="F38" s="161">
        <v>-3549</v>
      </c>
    </row>
    <row r="39" spans="1:6">
      <c r="A39" s="84" t="s">
        <v>316</v>
      </c>
      <c r="B39" s="175" t="s">
        <v>308</v>
      </c>
      <c r="C39" s="207">
        <v>0</v>
      </c>
      <c r="D39" s="207">
        <v>0</v>
      </c>
      <c r="E39" s="207">
        <v>0</v>
      </c>
      <c r="F39" s="207">
        <v>0</v>
      </c>
    </row>
    <row r="40" spans="1:6">
      <c r="A40" s="175" t="s">
        <v>511</v>
      </c>
      <c r="B40" s="175" t="s">
        <v>515</v>
      </c>
      <c r="C40" s="161">
        <v>0</v>
      </c>
      <c r="D40" s="161">
        <v>0</v>
      </c>
      <c r="E40" s="161">
        <v>0</v>
      </c>
      <c r="F40" s="161">
        <v>0</v>
      </c>
    </row>
    <row r="41" spans="1:6">
      <c r="A41" s="169" t="s">
        <v>312</v>
      </c>
      <c r="B41" s="169" t="s">
        <v>516</v>
      </c>
      <c r="C41" s="159">
        <v>15475</v>
      </c>
      <c r="D41" s="159">
        <v>67991</v>
      </c>
      <c r="E41" s="159">
        <v>35452</v>
      </c>
      <c r="F41" s="159">
        <v>150831</v>
      </c>
    </row>
    <row r="42" spans="1:6">
      <c r="A42" s="175" t="s">
        <v>313</v>
      </c>
      <c r="B42" s="175" t="s">
        <v>480</v>
      </c>
      <c r="C42" s="161">
        <v>0</v>
      </c>
      <c r="D42" s="161">
        <v>0</v>
      </c>
      <c r="E42" s="161"/>
      <c r="F42" s="161"/>
    </row>
    <row r="43" spans="1:6" ht="24">
      <c r="A43" s="169" t="s">
        <v>512</v>
      </c>
      <c r="B43" s="169" t="s">
        <v>517</v>
      </c>
      <c r="C43" s="159">
        <v>15475</v>
      </c>
      <c r="D43" s="159">
        <v>67991</v>
      </c>
      <c r="E43" s="159">
        <v>35452</v>
      </c>
      <c r="F43" s="159">
        <v>150831</v>
      </c>
    </row>
    <row r="44" spans="1:6">
      <c r="A44" s="176" t="s">
        <v>541</v>
      </c>
    </row>
    <row r="46" spans="1:6" ht="24">
      <c r="A46" s="149" t="s">
        <v>433</v>
      </c>
      <c r="B46" s="149" t="s">
        <v>434</v>
      </c>
    </row>
    <row r="47" spans="1:6">
      <c r="A47" s="218" t="s">
        <v>203</v>
      </c>
      <c r="B47" s="218" t="s">
        <v>73</v>
      </c>
      <c r="C47" s="202" t="s">
        <v>666</v>
      </c>
      <c r="D47" s="202" t="s">
        <v>665</v>
      </c>
      <c r="E47" s="202" t="s">
        <v>664</v>
      </c>
    </row>
    <row r="48" spans="1:6">
      <c r="A48" s="177" t="s">
        <v>526</v>
      </c>
      <c r="B48" s="177" t="s">
        <v>488</v>
      </c>
      <c r="C48" s="178">
        <v>358309</v>
      </c>
      <c r="D48" s="178">
        <v>326072</v>
      </c>
      <c r="E48" s="178">
        <v>255535</v>
      </c>
    </row>
    <row r="49" spans="1:5">
      <c r="A49" s="163" t="s">
        <v>182</v>
      </c>
      <c r="B49" s="163" t="s">
        <v>27</v>
      </c>
      <c r="C49" s="179">
        <v>19984</v>
      </c>
      <c r="D49" s="179">
        <v>19149</v>
      </c>
      <c r="E49" s="179">
        <v>18832</v>
      </c>
    </row>
    <row r="50" spans="1:5">
      <c r="A50" s="163" t="s">
        <v>527</v>
      </c>
      <c r="B50" s="163" t="s">
        <v>475</v>
      </c>
      <c r="C50" s="179">
        <v>50312</v>
      </c>
      <c r="D50" s="179">
        <v>50807</v>
      </c>
      <c r="E50" s="179">
        <v>46209</v>
      </c>
    </row>
    <row r="51" spans="1:5">
      <c r="A51" s="180" t="s">
        <v>528</v>
      </c>
      <c r="B51" s="180" t="s">
        <v>416</v>
      </c>
      <c r="C51" s="181">
        <v>227987</v>
      </c>
      <c r="D51" s="181">
        <v>198191</v>
      </c>
      <c r="E51" s="181">
        <v>143130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46417</v>
      </c>
    </row>
    <row r="53" spans="1:5">
      <c r="A53" s="163" t="s">
        <v>626</v>
      </c>
      <c r="B53" s="163" t="s">
        <v>632</v>
      </c>
      <c r="C53" s="179">
        <v>3082</v>
      </c>
      <c r="D53" s="179">
        <v>981</v>
      </c>
      <c r="E53" s="179">
        <v>452</v>
      </c>
    </row>
    <row r="54" spans="1:5">
      <c r="A54" s="163" t="s">
        <v>189</v>
      </c>
      <c r="B54" s="163" t="s">
        <v>34</v>
      </c>
      <c r="C54" s="179">
        <v>0</v>
      </c>
      <c r="D54" s="179">
        <v>0</v>
      </c>
      <c r="E54" s="179">
        <v>0</v>
      </c>
    </row>
    <row r="55" spans="1:5">
      <c r="A55" s="163" t="s">
        <v>529</v>
      </c>
      <c r="B55" s="163" t="s">
        <v>35</v>
      </c>
      <c r="C55" s="179">
        <v>0</v>
      </c>
      <c r="D55" s="179">
        <v>0</v>
      </c>
      <c r="E55" s="179">
        <v>0</v>
      </c>
    </row>
    <row r="56" spans="1:5">
      <c r="A56" s="163" t="s">
        <v>466</v>
      </c>
      <c r="B56" s="163" t="s">
        <v>465</v>
      </c>
      <c r="C56" s="179">
        <v>506</v>
      </c>
      <c r="D56" s="179">
        <v>506</v>
      </c>
      <c r="E56" s="179">
        <v>495</v>
      </c>
    </row>
    <row r="57" spans="1:5">
      <c r="A57" s="177" t="s">
        <v>530</v>
      </c>
      <c r="B57" s="177" t="s">
        <v>489</v>
      </c>
      <c r="C57" s="178">
        <v>667659</v>
      </c>
      <c r="D57" s="178">
        <v>687315</v>
      </c>
      <c r="E57" s="178">
        <v>725978</v>
      </c>
    </row>
    <row r="58" spans="1:5">
      <c r="A58" s="163" t="s">
        <v>193</v>
      </c>
      <c r="B58" s="163" t="s">
        <v>38</v>
      </c>
      <c r="C58" s="179">
        <v>349</v>
      </c>
      <c r="D58" s="179">
        <v>252</v>
      </c>
      <c r="E58" s="179">
        <v>323</v>
      </c>
    </row>
    <row r="59" spans="1:5">
      <c r="A59" s="163" t="s">
        <v>194</v>
      </c>
      <c r="B59" s="163" t="s">
        <v>39</v>
      </c>
      <c r="C59" s="179">
        <v>26432</v>
      </c>
      <c r="D59" s="179">
        <v>37552</v>
      </c>
      <c r="E59" s="179">
        <v>46261</v>
      </c>
    </row>
    <row r="60" spans="1:5">
      <c r="A60" s="163" t="s">
        <v>531</v>
      </c>
      <c r="B60" s="163" t="s">
        <v>40</v>
      </c>
      <c r="C60" s="179">
        <v>4931</v>
      </c>
      <c r="D60" s="179">
        <v>9364</v>
      </c>
      <c r="E60" s="179">
        <v>0</v>
      </c>
    </row>
    <row r="61" spans="1:5">
      <c r="A61" s="163" t="s">
        <v>196</v>
      </c>
      <c r="B61" s="163" t="s">
        <v>490</v>
      </c>
      <c r="C61" s="179">
        <v>21762</v>
      </c>
      <c r="D61" s="179">
        <v>17852</v>
      </c>
      <c r="E61" s="179">
        <v>17582</v>
      </c>
    </row>
    <row r="62" spans="1:5">
      <c r="A62" s="163" t="s">
        <v>189</v>
      </c>
      <c r="B62" s="163" t="s">
        <v>34</v>
      </c>
      <c r="C62" s="179">
        <v>0</v>
      </c>
      <c r="D62" s="179">
        <v>0</v>
      </c>
      <c r="E62" s="179">
        <v>0</v>
      </c>
    </row>
    <row r="63" spans="1:5">
      <c r="A63" s="163" t="s">
        <v>199</v>
      </c>
      <c r="B63" s="163" t="s">
        <v>44</v>
      </c>
      <c r="C63" s="179">
        <v>12607</v>
      </c>
      <c r="D63" s="179">
        <v>14398</v>
      </c>
      <c r="E63" s="179">
        <v>14296</v>
      </c>
    </row>
    <row r="64" spans="1:5">
      <c r="A64" s="182" t="s">
        <v>200</v>
      </c>
      <c r="B64" s="182" t="s">
        <v>482</v>
      </c>
      <c r="C64" s="183">
        <v>48182</v>
      </c>
      <c r="D64" s="183">
        <v>132497</v>
      </c>
      <c r="E64" s="183">
        <v>66987</v>
      </c>
    </row>
    <row r="65" spans="1:5">
      <c r="A65" s="163" t="s">
        <v>486</v>
      </c>
      <c r="B65" s="163" t="s">
        <v>483</v>
      </c>
      <c r="C65" s="179">
        <v>553396</v>
      </c>
      <c r="D65" s="179">
        <v>475400</v>
      </c>
      <c r="E65" s="179">
        <v>580529</v>
      </c>
    </row>
    <row r="66" spans="1:5">
      <c r="A66" s="177" t="s">
        <v>532</v>
      </c>
      <c r="B66" s="177" t="s">
        <v>491</v>
      </c>
      <c r="C66" s="178">
        <v>1025968</v>
      </c>
      <c r="D66" s="178">
        <v>1013387</v>
      </c>
      <c r="E66" s="178">
        <v>981513</v>
      </c>
    </row>
    <row r="67" spans="1:5">
      <c r="C67" s="184"/>
      <c r="D67" s="184"/>
    </row>
    <row r="68" spans="1:5">
      <c r="A68" s="218" t="s">
        <v>229</v>
      </c>
      <c r="B68" s="218" t="s">
        <v>48</v>
      </c>
      <c r="C68" s="202" t="s">
        <v>666</v>
      </c>
      <c r="D68" s="202" t="s">
        <v>665</v>
      </c>
      <c r="E68" s="202" t="s">
        <v>664</v>
      </c>
    </row>
    <row r="69" spans="1:5">
      <c r="A69" s="177" t="s">
        <v>533</v>
      </c>
      <c r="B69" s="177" t="s">
        <v>518</v>
      </c>
      <c r="C69" s="178">
        <v>958832</v>
      </c>
      <c r="D69" s="178">
        <v>940531</v>
      </c>
      <c r="E69" s="178">
        <v>882899</v>
      </c>
    </row>
    <row r="70" spans="1:5">
      <c r="A70" s="177" t="s">
        <v>534</v>
      </c>
      <c r="B70" s="177" t="s">
        <v>50</v>
      </c>
      <c r="C70" s="178">
        <v>958832</v>
      </c>
      <c r="D70" s="178">
        <v>940531</v>
      </c>
      <c r="E70" s="178">
        <v>882899</v>
      </c>
    </row>
    <row r="71" spans="1:5">
      <c r="A71" s="163" t="s">
        <v>206</v>
      </c>
      <c r="B71" s="163" t="s">
        <v>51</v>
      </c>
      <c r="C71" s="179">
        <v>96120</v>
      </c>
      <c r="D71" s="179">
        <v>96120</v>
      </c>
      <c r="E71" s="179">
        <v>96120</v>
      </c>
    </row>
    <row r="72" spans="1:5">
      <c r="A72" s="163" t="s">
        <v>470</v>
      </c>
      <c r="B72" s="163" t="s">
        <v>519</v>
      </c>
      <c r="C72" s="179">
        <v>751337</v>
      </c>
      <c r="D72" s="179">
        <v>751337</v>
      </c>
      <c r="E72" s="179">
        <v>549335</v>
      </c>
    </row>
    <row r="73" spans="1:5">
      <c r="A73" s="163" t="s">
        <v>209</v>
      </c>
      <c r="B73" s="163" t="s">
        <v>54</v>
      </c>
      <c r="C73" s="179">
        <v>23556</v>
      </c>
      <c r="D73" s="179">
        <v>20730</v>
      </c>
      <c r="E73" s="179">
        <v>15212</v>
      </c>
    </row>
    <row r="74" spans="1:5">
      <c r="A74" s="163" t="s">
        <v>210</v>
      </c>
      <c r="B74" s="163" t="s">
        <v>520</v>
      </c>
      <c r="C74" s="179">
        <v>443</v>
      </c>
      <c r="D74" s="179">
        <v>455</v>
      </c>
      <c r="E74" s="179">
        <v>118</v>
      </c>
    </row>
    <row r="75" spans="1:5">
      <c r="A75" s="163" t="s">
        <v>211</v>
      </c>
      <c r="B75" s="163" t="s">
        <v>56</v>
      </c>
      <c r="C75" s="179">
        <v>19459</v>
      </c>
      <c r="D75" s="179">
        <v>19459</v>
      </c>
      <c r="E75" s="179">
        <v>21844</v>
      </c>
    </row>
    <row r="76" spans="1:5">
      <c r="A76" s="163" t="s">
        <v>212</v>
      </c>
      <c r="B76" s="163" t="s">
        <v>57</v>
      </c>
      <c r="C76" s="179">
        <v>67917</v>
      </c>
      <c r="D76" s="179">
        <v>52430</v>
      </c>
      <c r="E76" s="179">
        <v>200270</v>
      </c>
    </row>
    <row r="77" spans="1:5">
      <c r="A77" s="158" t="s">
        <v>535</v>
      </c>
      <c r="B77" s="158" t="s">
        <v>58</v>
      </c>
      <c r="C77" s="185">
        <v>0</v>
      </c>
      <c r="D77" s="185">
        <v>0</v>
      </c>
      <c r="E77" s="185">
        <v>0</v>
      </c>
    </row>
    <row r="78" spans="1:5">
      <c r="A78" s="177" t="s">
        <v>536</v>
      </c>
      <c r="B78" s="177" t="s">
        <v>521</v>
      </c>
      <c r="C78" s="178">
        <v>10832</v>
      </c>
      <c r="D78" s="178">
        <v>13208</v>
      </c>
      <c r="E78" s="178">
        <v>4130</v>
      </c>
    </row>
    <row r="79" spans="1:5">
      <c r="A79" s="163" t="s">
        <v>216</v>
      </c>
      <c r="B79" s="163" t="s">
        <v>61</v>
      </c>
      <c r="C79" s="179">
        <v>187</v>
      </c>
      <c r="D79" s="179">
        <v>74</v>
      </c>
      <c r="E79" s="179">
        <v>148</v>
      </c>
    </row>
    <row r="80" spans="1:5">
      <c r="A80" s="163" t="s">
        <v>218</v>
      </c>
      <c r="B80" s="163" t="s">
        <v>63</v>
      </c>
      <c r="C80" s="179">
        <v>6091</v>
      </c>
      <c r="D80" s="179">
        <v>8833</v>
      </c>
      <c r="E80" s="179">
        <v>1878</v>
      </c>
    </row>
    <row r="81" spans="1:6">
      <c r="A81" s="163" t="s">
        <v>219</v>
      </c>
      <c r="B81" s="163" t="s">
        <v>64</v>
      </c>
      <c r="C81" s="179">
        <v>4473</v>
      </c>
      <c r="D81" s="179">
        <v>4220</v>
      </c>
      <c r="E81" s="179">
        <v>2023</v>
      </c>
    </row>
    <row r="82" spans="1:6">
      <c r="A82" s="163" t="s">
        <v>220</v>
      </c>
      <c r="B82" s="163" t="s">
        <v>522</v>
      </c>
      <c r="C82" s="179">
        <v>81</v>
      </c>
      <c r="D82" s="179">
        <v>81</v>
      </c>
      <c r="E82" s="179">
        <v>81</v>
      </c>
    </row>
    <row r="83" spans="1:6">
      <c r="A83" s="177" t="s">
        <v>537</v>
      </c>
      <c r="B83" s="177" t="s">
        <v>523</v>
      </c>
      <c r="C83" s="178">
        <v>56304</v>
      </c>
      <c r="D83" s="178">
        <v>59648</v>
      </c>
      <c r="E83" s="178">
        <v>94484</v>
      </c>
    </row>
    <row r="84" spans="1:6">
      <c r="A84" s="163" t="s">
        <v>215</v>
      </c>
      <c r="B84" s="163" t="s">
        <v>60</v>
      </c>
      <c r="C84" s="179">
        <v>0</v>
      </c>
      <c r="D84" s="179">
        <v>0</v>
      </c>
      <c r="E84" s="179">
        <v>0</v>
      </c>
    </row>
    <row r="85" spans="1:6">
      <c r="A85" s="163" t="s">
        <v>216</v>
      </c>
      <c r="B85" s="163" t="s">
        <v>61</v>
      </c>
      <c r="C85" s="179">
        <v>274</v>
      </c>
      <c r="D85" s="179">
        <v>244</v>
      </c>
      <c r="E85" s="179">
        <v>190</v>
      </c>
    </row>
    <row r="86" spans="1:6">
      <c r="A86" s="163" t="s">
        <v>223</v>
      </c>
      <c r="B86" s="163" t="s">
        <v>68</v>
      </c>
      <c r="C86" s="179">
        <v>32497</v>
      </c>
      <c r="D86" s="179">
        <v>38846</v>
      </c>
      <c r="E86" s="179">
        <v>37374</v>
      </c>
    </row>
    <row r="87" spans="1:6">
      <c r="A87" s="163" t="s">
        <v>538</v>
      </c>
      <c r="B87" s="163" t="s">
        <v>69</v>
      </c>
      <c r="C87" s="179">
        <v>0</v>
      </c>
      <c r="D87" s="179">
        <v>272</v>
      </c>
      <c r="E87" s="179">
        <v>3457</v>
      </c>
    </row>
    <row r="88" spans="1:6">
      <c r="A88" s="163" t="s">
        <v>225</v>
      </c>
      <c r="B88" s="163" t="s">
        <v>524</v>
      </c>
      <c r="C88" s="179">
        <v>4615</v>
      </c>
      <c r="D88" s="179">
        <v>5587</v>
      </c>
      <c r="E88" s="179">
        <v>6770</v>
      </c>
    </row>
    <row r="89" spans="1:6">
      <c r="A89" s="163" t="s">
        <v>219</v>
      </c>
      <c r="B89" s="163" t="s">
        <v>64</v>
      </c>
      <c r="C89" s="179">
        <v>4858</v>
      </c>
      <c r="D89" s="179">
        <v>3915</v>
      </c>
      <c r="E89" s="179">
        <v>3052</v>
      </c>
    </row>
    <row r="90" spans="1:6">
      <c r="A90" s="163" t="s">
        <v>220</v>
      </c>
      <c r="B90" s="163" t="s">
        <v>522</v>
      </c>
      <c r="C90" s="179">
        <v>1</v>
      </c>
      <c r="D90" s="179">
        <v>1</v>
      </c>
      <c r="E90" s="179">
        <v>1</v>
      </c>
    </row>
    <row r="91" spans="1:6">
      <c r="A91" s="163" t="s">
        <v>539</v>
      </c>
      <c r="B91" s="163" t="s">
        <v>66</v>
      </c>
      <c r="C91" s="179">
        <v>14059</v>
      </c>
      <c r="D91" s="179">
        <v>10783</v>
      </c>
      <c r="E91" s="179">
        <v>43640</v>
      </c>
    </row>
    <row r="92" spans="1:6">
      <c r="A92" s="177" t="s">
        <v>540</v>
      </c>
      <c r="B92" s="177" t="s">
        <v>525</v>
      </c>
      <c r="C92" s="178">
        <v>1025968</v>
      </c>
      <c r="D92" s="178">
        <v>1013387</v>
      </c>
      <c r="E92" s="178">
        <v>981513</v>
      </c>
    </row>
    <row r="93" spans="1:6">
      <c r="A93" s="176"/>
    </row>
    <row r="95" spans="1:6" ht="24">
      <c r="A95" s="149" t="s">
        <v>435</v>
      </c>
      <c r="B95" s="149" t="s">
        <v>436</v>
      </c>
    </row>
    <row r="96" spans="1:6" ht="20.399999999999999">
      <c r="A96" s="218" t="s">
        <v>280</v>
      </c>
      <c r="B96" s="218" t="s">
        <v>119</v>
      </c>
      <c r="C96" s="100" t="s">
        <v>663</v>
      </c>
      <c r="D96" s="100" t="s">
        <v>662</v>
      </c>
      <c r="E96" s="100" t="s">
        <v>661</v>
      </c>
      <c r="F96" s="100" t="s">
        <v>660</v>
      </c>
    </row>
    <row r="97" spans="1:6">
      <c r="A97" s="151" t="s">
        <v>542</v>
      </c>
      <c r="B97" s="151" t="s">
        <v>74</v>
      </c>
      <c r="C97" s="5"/>
      <c r="D97" s="5"/>
      <c r="E97" s="5"/>
      <c r="F97" s="5"/>
    </row>
    <row r="98" spans="1:6">
      <c r="A98" s="152" t="s">
        <v>543</v>
      </c>
      <c r="B98" s="152" t="s">
        <v>500</v>
      </c>
      <c r="C98" s="5">
        <v>15487</v>
      </c>
      <c r="D98" s="5">
        <v>67917</v>
      </c>
      <c r="E98" s="5">
        <v>35731</v>
      </c>
      <c r="F98" s="5">
        <v>154380</v>
      </c>
    </row>
    <row r="99" spans="1:6">
      <c r="A99" s="152" t="s">
        <v>233</v>
      </c>
      <c r="B99" s="152" t="s">
        <v>75</v>
      </c>
      <c r="C99" s="5">
        <v>12388</v>
      </c>
      <c r="D99" s="5">
        <v>-6504</v>
      </c>
      <c r="E99" s="5">
        <v>40802</v>
      </c>
      <c r="F99" s="5">
        <v>52084</v>
      </c>
    </row>
    <row r="100" spans="1:6">
      <c r="A100" s="187" t="s">
        <v>544</v>
      </c>
      <c r="B100" s="187" t="s">
        <v>563</v>
      </c>
      <c r="C100" s="186">
        <v>1040</v>
      </c>
      <c r="D100" s="186">
        <v>3303</v>
      </c>
      <c r="E100" s="186">
        <v>1268</v>
      </c>
      <c r="F100" s="186">
        <v>3619</v>
      </c>
    </row>
    <row r="101" spans="1:6">
      <c r="A101" s="187" t="s">
        <v>545</v>
      </c>
      <c r="B101" s="187" t="s">
        <v>424</v>
      </c>
      <c r="C101" s="186">
        <v>74</v>
      </c>
      <c r="D101" s="186">
        <v>161</v>
      </c>
      <c r="E101" s="186">
        <v>0</v>
      </c>
      <c r="F101" s="186">
        <v>0</v>
      </c>
    </row>
    <row r="102" spans="1:6">
      <c r="A102" s="188" t="s">
        <v>235</v>
      </c>
      <c r="B102" s="188" t="s">
        <v>633</v>
      </c>
      <c r="C102" s="186">
        <v>-1549</v>
      </c>
      <c r="D102" s="186">
        <v>-7319</v>
      </c>
      <c r="E102" s="186">
        <v>-2180</v>
      </c>
      <c r="F102" s="186">
        <v>-7222</v>
      </c>
    </row>
    <row r="103" spans="1:6">
      <c r="A103" s="187" t="s">
        <v>547</v>
      </c>
      <c r="B103" s="187" t="s">
        <v>564</v>
      </c>
      <c r="C103" s="186">
        <v>23</v>
      </c>
      <c r="D103" s="186">
        <v>322</v>
      </c>
      <c r="E103" s="186">
        <v>-2</v>
      </c>
      <c r="F103" s="186">
        <v>908</v>
      </c>
    </row>
    <row r="104" spans="1:6">
      <c r="A104" s="187" t="s">
        <v>237</v>
      </c>
      <c r="B104" s="187" t="s">
        <v>80</v>
      </c>
      <c r="C104" s="186">
        <v>3276</v>
      </c>
      <c r="D104" s="186">
        <v>-29581</v>
      </c>
      <c r="E104" s="186">
        <v>5747</v>
      </c>
      <c r="F104" s="186">
        <v>13718</v>
      </c>
    </row>
    <row r="105" spans="1:6">
      <c r="A105" s="187" t="s">
        <v>238</v>
      </c>
      <c r="B105" s="187" t="s">
        <v>81</v>
      </c>
      <c r="C105" s="186">
        <v>-97</v>
      </c>
      <c r="D105" s="186">
        <v>-26</v>
      </c>
      <c r="E105" s="186">
        <v>54</v>
      </c>
      <c r="F105" s="186">
        <v>-100</v>
      </c>
    </row>
    <row r="106" spans="1:6">
      <c r="A106" s="187" t="s">
        <v>239</v>
      </c>
      <c r="B106" s="187" t="s">
        <v>82</v>
      </c>
      <c r="C106" s="186">
        <v>11210</v>
      </c>
      <c r="D106" s="186">
        <v>20409</v>
      </c>
      <c r="E106" s="186">
        <v>44355</v>
      </c>
      <c r="F106" s="186">
        <v>43529</v>
      </c>
    </row>
    <row r="107" spans="1:6">
      <c r="A107" s="187" t="s">
        <v>240</v>
      </c>
      <c r="B107" s="187" t="s">
        <v>565</v>
      </c>
      <c r="C107" s="186">
        <v>-7304</v>
      </c>
      <c r="D107" s="186">
        <v>-7019</v>
      </c>
      <c r="E107" s="186">
        <v>-14135</v>
      </c>
      <c r="F107" s="186">
        <v>-10337</v>
      </c>
    </row>
    <row r="108" spans="1:6">
      <c r="A108" s="187" t="s">
        <v>241</v>
      </c>
      <c r="B108" s="187" t="s">
        <v>566</v>
      </c>
      <c r="C108" s="186">
        <v>2987</v>
      </c>
      <c r="D108" s="186">
        <v>5968</v>
      </c>
      <c r="E108" s="186">
        <v>3294</v>
      </c>
      <c r="F108" s="186">
        <v>3407</v>
      </c>
    </row>
    <row r="109" spans="1:6">
      <c r="A109" s="187" t="s">
        <v>242</v>
      </c>
      <c r="B109" s="187" t="s">
        <v>84</v>
      </c>
      <c r="C109" s="186">
        <v>2728</v>
      </c>
      <c r="D109" s="186">
        <v>7278</v>
      </c>
      <c r="E109" s="186">
        <v>2401</v>
      </c>
      <c r="F109" s="186">
        <v>4562</v>
      </c>
    </row>
    <row r="110" spans="1:6">
      <c r="A110" s="152" t="s">
        <v>548</v>
      </c>
      <c r="B110" s="152" t="s">
        <v>85</v>
      </c>
      <c r="C110" s="5">
        <v>27875</v>
      </c>
      <c r="D110" s="5">
        <v>61413</v>
      </c>
      <c r="E110" s="5">
        <v>76533</v>
      </c>
      <c r="F110" s="5">
        <v>206464</v>
      </c>
    </row>
    <row r="111" spans="1:6">
      <c r="A111" s="187" t="s">
        <v>244</v>
      </c>
      <c r="B111" s="187" t="s">
        <v>567</v>
      </c>
      <c r="C111" s="186">
        <v>4661</v>
      </c>
      <c r="D111" s="186">
        <v>18826</v>
      </c>
      <c r="E111" s="186">
        <v>8728</v>
      </c>
      <c r="F111" s="186">
        <v>36323</v>
      </c>
    </row>
    <row r="112" spans="1:6">
      <c r="A112" s="187" t="s">
        <v>246</v>
      </c>
      <c r="B112" s="187" t="s">
        <v>86</v>
      </c>
      <c r="C112" s="186">
        <v>-3240</v>
      </c>
      <c r="D112" s="186">
        <v>-23078</v>
      </c>
      <c r="E112" s="186">
        <v>-11162</v>
      </c>
      <c r="F112" s="186">
        <v>-44826</v>
      </c>
    </row>
    <row r="113" spans="1:10">
      <c r="A113" s="151" t="s">
        <v>549</v>
      </c>
      <c r="B113" s="151" t="s">
        <v>569</v>
      </c>
      <c r="C113" s="5">
        <v>29296</v>
      </c>
      <c r="D113" s="5">
        <v>57161</v>
      </c>
      <c r="E113" s="5">
        <v>74099</v>
      </c>
      <c r="F113" s="5">
        <v>197961</v>
      </c>
    </row>
    <row r="114" spans="1:10">
      <c r="A114" s="151" t="s">
        <v>248</v>
      </c>
      <c r="B114" s="151" t="s">
        <v>88</v>
      </c>
      <c r="C114" s="5"/>
      <c r="D114" s="5"/>
      <c r="E114" s="5"/>
      <c r="F114" s="5"/>
    </row>
    <row r="115" spans="1:10">
      <c r="A115" s="152" t="s">
        <v>249</v>
      </c>
      <c r="B115" s="152" t="s">
        <v>89</v>
      </c>
      <c r="C115" s="5">
        <v>477141</v>
      </c>
      <c r="D115" s="5">
        <v>787391</v>
      </c>
      <c r="E115" s="5">
        <v>228784</v>
      </c>
      <c r="F115" s="5">
        <v>695720</v>
      </c>
    </row>
    <row r="116" spans="1:10">
      <c r="A116" s="187" t="s">
        <v>550</v>
      </c>
      <c r="B116" s="187" t="s">
        <v>487</v>
      </c>
      <c r="C116" s="186">
        <v>188</v>
      </c>
      <c r="D116" s="186">
        <v>228</v>
      </c>
      <c r="E116" s="186">
        <v>4</v>
      </c>
      <c r="F116" s="186">
        <v>63</v>
      </c>
    </row>
    <row r="117" spans="1:10">
      <c r="A117" s="187" t="s">
        <v>657</v>
      </c>
      <c r="B117" s="187" t="s">
        <v>654</v>
      </c>
      <c r="C117" s="186">
        <v>0</v>
      </c>
      <c r="D117" s="186">
        <v>26</v>
      </c>
      <c r="E117" s="186">
        <v>0</v>
      </c>
      <c r="F117" s="186">
        <v>0</v>
      </c>
    </row>
    <row r="118" spans="1:10">
      <c r="A118" s="187" t="s">
        <v>551</v>
      </c>
      <c r="B118" s="187" t="s">
        <v>92</v>
      </c>
      <c r="C118" s="186">
        <v>0</v>
      </c>
      <c r="D118" s="186">
        <v>0</v>
      </c>
      <c r="E118" s="186">
        <v>0</v>
      </c>
      <c r="F118" s="186">
        <v>0</v>
      </c>
    </row>
    <row r="119" spans="1:10">
      <c r="A119" s="188" t="s">
        <v>616</v>
      </c>
      <c r="B119" s="188" t="s">
        <v>615</v>
      </c>
      <c r="C119" s="186">
        <v>475400</v>
      </c>
      <c r="D119" s="186">
        <v>779809</v>
      </c>
      <c r="E119" s="186">
        <v>226600</v>
      </c>
      <c r="F119" s="186">
        <v>688435</v>
      </c>
    </row>
    <row r="120" spans="1:10">
      <c r="A120" s="187" t="s">
        <v>552</v>
      </c>
      <c r="B120" s="187" t="s">
        <v>570</v>
      </c>
      <c r="C120" s="186">
        <v>1553</v>
      </c>
      <c r="D120" s="186">
        <v>7328</v>
      </c>
      <c r="E120" s="186">
        <v>2180</v>
      </c>
      <c r="F120" s="186">
        <v>7222</v>
      </c>
    </row>
    <row r="121" spans="1:10">
      <c r="A121" s="152" t="s">
        <v>255</v>
      </c>
      <c r="B121" s="152" t="s">
        <v>94</v>
      </c>
      <c r="C121" s="5">
        <v>590344</v>
      </c>
      <c r="D121" s="5">
        <v>862708</v>
      </c>
      <c r="E121" s="5">
        <v>337563</v>
      </c>
      <c r="F121" s="5">
        <v>959295</v>
      </c>
    </row>
    <row r="122" spans="1:10">
      <c r="A122" s="187" t="s">
        <v>553</v>
      </c>
      <c r="B122" s="187" t="s">
        <v>571</v>
      </c>
      <c r="C122" s="186">
        <v>6777</v>
      </c>
      <c r="D122" s="186">
        <v>17487</v>
      </c>
      <c r="E122" s="186">
        <v>2235</v>
      </c>
      <c r="F122" s="186">
        <v>11008</v>
      </c>
    </row>
    <row r="123" spans="1:10">
      <c r="A123" s="187" t="s">
        <v>528</v>
      </c>
      <c r="B123" s="187" t="s">
        <v>416</v>
      </c>
      <c r="C123" s="186">
        <v>28171</v>
      </c>
      <c r="D123" s="186">
        <v>79995</v>
      </c>
      <c r="E123" s="186">
        <v>18246</v>
      </c>
      <c r="F123" s="186">
        <v>51658</v>
      </c>
    </row>
    <row r="124" spans="1:10">
      <c r="A124" s="187" t="s">
        <v>658</v>
      </c>
      <c r="B124" s="187" t="s">
        <v>655</v>
      </c>
      <c r="C124" s="186">
        <v>0</v>
      </c>
      <c r="D124" s="186">
        <v>10550</v>
      </c>
      <c r="E124" s="186">
        <v>0</v>
      </c>
      <c r="F124" s="186">
        <v>0</v>
      </c>
    </row>
    <row r="125" spans="1:10">
      <c r="A125" s="216" t="s">
        <v>669</v>
      </c>
      <c r="B125" s="216" t="s">
        <v>628</v>
      </c>
      <c r="C125" s="217">
        <v>2000</v>
      </c>
      <c r="D125" s="217">
        <v>2000</v>
      </c>
      <c r="E125" s="217">
        <v>452</v>
      </c>
      <c r="F125" s="217">
        <v>452</v>
      </c>
      <c r="G125" s="307" t="s">
        <v>656</v>
      </c>
      <c r="H125" s="305"/>
      <c r="I125" s="305"/>
      <c r="J125" s="305"/>
    </row>
    <row r="126" spans="1:10">
      <c r="A126" s="187" t="s">
        <v>554</v>
      </c>
      <c r="B126" s="187" t="s">
        <v>572</v>
      </c>
      <c r="C126" s="186">
        <v>553396</v>
      </c>
      <c r="D126" s="186">
        <v>752676</v>
      </c>
      <c r="E126" s="186">
        <v>316630</v>
      </c>
      <c r="F126" s="186">
        <v>896177</v>
      </c>
    </row>
    <row r="127" spans="1:10">
      <c r="A127" s="151" t="s">
        <v>555</v>
      </c>
      <c r="B127" s="151" t="s">
        <v>573</v>
      </c>
      <c r="C127" s="5">
        <v>-113203</v>
      </c>
      <c r="D127" s="5">
        <v>-75317</v>
      </c>
      <c r="E127" s="5">
        <v>-108779</v>
      </c>
      <c r="F127" s="5">
        <v>-263575</v>
      </c>
    </row>
    <row r="128" spans="1:10">
      <c r="A128" s="151" t="s">
        <v>261</v>
      </c>
      <c r="B128" s="151" t="s">
        <v>580</v>
      </c>
      <c r="C128" s="5"/>
      <c r="D128" s="5"/>
      <c r="E128" s="5"/>
      <c r="F128" s="5"/>
    </row>
    <row r="129" spans="1:23">
      <c r="A129" s="152" t="s">
        <v>249</v>
      </c>
      <c r="B129" s="152" t="s">
        <v>89</v>
      </c>
      <c r="C129" s="5">
        <v>0</v>
      </c>
      <c r="D129" s="5">
        <v>0</v>
      </c>
      <c r="E129" s="5">
        <v>0</v>
      </c>
      <c r="F129" s="5">
        <v>0</v>
      </c>
    </row>
    <row r="130" spans="1:23">
      <c r="A130" s="188" t="s">
        <v>556</v>
      </c>
      <c r="B130" s="188" t="s">
        <v>574</v>
      </c>
      <c r="C130" s="186">
        <v>0</v>
      </c>
      <c r="D130" s="186">
        <v>0</v>
      </c>
      <c r="E130" s="186">
        <v>0</v>
      </c>
      <c r="F130" s="186">
        <v>0</v>
      </c>
    </row>
    <row r="131" spans="1:23">
      <c r="A131" s="187" t="s">
        <v>215</v>
      </c>
      <c r="B131" s="187" t="s">
        <v>60</v>
      </c>
      <c r="C131" s="186">
        <v>0</v>
      </c>
      <c r="D131" s="186">
        <v>0</v>
      </c>
      <c r="E131" s="186">
        <v>0</v>
      </c>
      <c r="F131" s="186">
        <v>0</v>
      </c>
    </row>
    <row r="132" spans="1:23">
      <c r="A132" s="152" t="s">
        <v>255</v>
      </c>
      <c r="B132" s="152" t="s">
        <v>94</v>
      </c>
      <c r="C132" s="5">
        <v>408</v>
      </c>
      <c r="D132" s="5">
        <v>649</v>
      </c>
      <c r="E132" s="5">
        <v>43</v>
      </c>
      <c r="F132" s="5">
        <v>101309</v>
      </c>
    </row>
    <row r="133" spans="1:23">
      <c r="A133" s="187" t="s">
        <v>629</v>
      </c>
      <c r="B133" s="187" t="s">
        <v>628</v>
      </c>
      <c r="C133" s="186"/>
      <c r="D133" s="186"/>
      <c r="E133" s="186"/>
      <c r="F133" s="186"/>
      <c r="W133" s="155"/>
    </row>
    <row r="134" spans="1:23">
      <c r="A134" s="187" t="s">
        <v>266</v>
      </c>
      <c r="B134" s="187" t="s">
        <v>105</v>
      </c>
      <c r="C134" s="186"/>
      <c r="D134" s="186"/>
      <c r="E134" s="186"/>
      <c r="F134" s="186">
        <v>100926</v>
      </c>
      <c r="Q134" s="155"/>
      <c r="W134" s="155"/>
    </row>
    <row r="135" spans="1:23">
      <c r="A135" s="187" t="s">
        <v>557</v>
      </c>
      <c r="B135" s="187" t="s">
        <v>110</v>
      </c>
      <c r="C135" s="186">
        <v>404</v>
      </c>
      <c r="D135" s="186">
        <v>640</v>
      </c>
      <c r="E135" s="186">
        <v>43</v>
      </c>
      <c r="F135" s="186">
        <v>383</v>
      </c>
      <c r="Q135" s="155"/>
      <c r="W135" s="155"/>
    </row>
    <row r="136" spans="1:23">
      <c r="A136" s="187" t="s">
        <v>659</v>
      </c>
      <c r="B136" s="187" t="s">
        <v>111</v>
      </c>
      <c r="C136" s="186">
        <v>4</v>
      </c>
      <c r="D136" s="186">
        <v>9</v>
      </c>
      <c r="E136" s="186">
        <v>0</v>
      </c>
      <c r="F136" s="186">
        <v>0</v>
      </c>
      <c r="Q136" s="155"/>
      <c r="W136" s="155"/>
    </row>
    <row r="137" spans="1:23">
      <c r="A137" s="151" t="s">
        <v>558</v>
      </c>
      <c r="B137" s="151" t="s">
        <v>575</v>
      </c>
      <c r="C137" s="5">
        <v>-408</v>
      </c>
      <c r="D137" s="5">
        <v>-649</v>
      </c>
      <c r="E137" s="5">
        <v>-43</v>
      </c>
      <c r="F137" s="5">
        <v>-101309</v>
      </c>
      <c r="Q137" s="155"/>
    </row>
    <row r="138" spans="1:23">
      <c r="A138" s="151" t="s">
        <v>559</v>
      </c>
      <c r="B138" s="151" t="s">
        <v>576</v>
      </c>
      <c r="C138" s="5">
        <v>-84315</v>
      </c>
      <c r="D138" s="5">
        <v>-18805</v>
      </c>
      <c r="E138" s="5">
        <v>-34723</v>
      </c>
      <c r="F138" s="5">
        <v>-166923</v>
      </c>
      <c r="Q138" s="155"/>
    </row>
    <row r="139" spans="1:23">
      <c r="A139" s="151" t="s">
        <v>560</v>
      </c>
      <c r="B139" s="151" t="s">
        <v>577</v>
      </c>
      <c r="C139" s="5">
        <v>-84315</v>
      </c>
      <c r="D139" s="5">
        <v>-18805</v>
      </c>
      <c r="E139" s="5">
        <v>-34723</v>
      </c>
      <c r="F139" s="5">
        <v>-166923</v>
      </c>
      <c r="Q139" s="155"/>
    </row>
    <row r="140" spans="1:23">
      <c r="A140" s="151" t="s">
        <v>561</v>
      </c>
      <c r="B140" s="151" t="s">
        <v>578</v>
      </c>
      <c r="C140" s="5">
        <v>132497</v>
      </c>
      <c r="D140" s="5">
        <v>66987</v>
      </c>
      <c r="E140" s="5">
        <v>85169</v>
      </c>
      <c r="F140" s="5">
        <v>217369</v>
      </c>
      <c r="Q140" s="155"/>
    </row>
    <row r="141" spans="1:23">
      <c r="A141" s="151" t="s">
        <v>562</v>
      </c>
      <c r="B141" s="151" t="s">
        <v>579</v>
      </c>
      <c r="C141" s="5">
        <v>48182</v>
      </c>
      <c r="D141" s="5">
        <v>48182</v>
      </c>
      <c r="E141" s="5">
        <v>50446</v>
      </c>
      <c r="F141" s="5">
        <v>50446</v>
      </c>
      <c r="Q141" s="155"/>
    </row>
    <row r="142" spans="1:23">
      <c r="A142" s="176"/>
      <c r="B142" s="189"/>
      <c r="C142" s="190"/>
      <c r="D142" s="190"/>
      <c r="Q142" s="155"/>
    </row>
    <row r="143" spans="1:23">
      <c r="A143" s="176"/>
      <c r="B143" s="189"/>
      <c r="C143" s="190"/>
      <c r="D143" s="190"/>
      <c r="Q143" s="155"/>
    </row>
    <row r="144" spans="1:23" ht="24">
      <c r="A144" s="149" t="s">
        <v>605</v>
      </c>
      <c r="B144" s="150" t="s">
        <v>604</v>
      </c>
      <c r="C144" s="296" t="s">
        <v>663</v>
      </c>
      <c r="D144" s="297"/>
      <c r="E144" s="297"/>
      <c r="F144" s="298"/>
      <c r="H144" s="296" t="s">
        <v>662</v>
      </c>
      <c r="I144" s="297"/>
      <c r="J144" s="297"/>
      <c r="K144" s="298"/>
      <c r="M144" s="296" t="s">
        <v>661</v>
      </c>
      <c r="N144" s="297"/>
      <c r="O144" s="297"/>
      <c r="P144" s="298"/>
      <c r="R144" s="296" t="s">
        <v>660</v>
      </c>
      <c r="S144" s="297"/>
      <c r="T144" s="297"/>
      <c r="U144" s="298"/>
    </row>
    <row r="145" spans="1:23" ht="48">
      <c r="A145" s="303" t="s">
        <v>403</v>
      </c>
      <c r="B145" s="306" t="s">
        <v>118</v>
      </c>
      <c r="C145" s="301" t="s">
        <v>413</v>
      </c>
      <c r="D145" s="301" t="s">
        <v>414</v>
      </c>
      <c r="E145" s="153" t="s">
        <v>120</v>
      </c>
      <c r="F145" s="153" t="s">
        <v>121</v>
      </c>
      <c r="H145" s="301" t="s">
        <v>413</v>
      </c>
      <c r="I145" s="301" t="s">
        <v>414</v>
      </c>
      <c r="J145" s="153" t="s">
        <v>120</v>
      </c>
      <c r="K145" s="153" t="s">
        <v>121</v>
      </c>
      <c r="M145" s="301" t="s">
        <v>413</v>
      </c>
      <c r="N145" s="301" t="s">
        <v>414</v>
      </c>
      <c r="O145" s="153" t="s">
        <v>120</v>
      </c>
      <c r="P145" s="153" t="s">
        <v>121</v>
      </c>
      <c r="R145" s="301" t="s">
        <v>413</v>
      </c>
      <c r="S145" s="301" t="s">
        <v>414</v>
      </c>
      <c r="T145" s="153" t="s">
        <v>120</v>
      </c>
      <c r="U145" s="153" t="s">
        <v>121</v>
      </c>
    </row>
    <row r="146" spans="1:23" ht="60">
      <c r="A146" s="303"/>
      <c r="B146" s="306"/>
      <c r="C146" s="302"/>
      <c r="D146" s="302"/>
      <c r="E146" s="153" t="s">
        <v>586</v>
      </c>
      <c r="F146" s="153" t="s">
        <v>285</v>
      </c>
      <c r="H146" s="302"/>
      <c r="I146" s="302"/>
      <c r="J146" s="153" t="s">
        <v>586</v>
      </c>
      <c r="K146" s="153" t="s">
        <v>285</v>
      </c>
      <c r="M146" s="302"/>
      <c r="N146" s="302"/>
      <c r="O146" s="153" t="s">
        <v>586</v>
      </c>
      <c r="P146" s="153" t="s">
        <v>285</v>
      </c>
      <c r="R146" s="302"/>
      <c r="S146" s="302"/>
      <c r="T146" s="153" t="s">
        <v>586</v>
      </c>
      <c r="U146" s="153" t="s">
        <v>285</v>
      </c>
    </row>
    <row r="147" spans="1:23">
      <c r="A147" s="192" t="s">
        <v>151</v>
      </c>
      <c r="B147" s="151" t="s">
        <v>0</v>
      </c>
      <c r="C147" s="194">
        <v>40914</v>
      </c>
      <c r="D147" s="194">
        <v>28109</v>
      </c>
      <c r="E147" s="194">
        <v>-1856</v>
      </c>
      <c r="F147" s="194">
        <v>67167</v>
      </c>
      <c r="H147" s="194">
        <v>149425</v>
      </c>
      <c r="I147" s="194">
        <v>92685</v>
      </c>
      <c r="J147" s="194">
        <v>-6509</v>
      </c>
      <c r="K147" s="194">
        <v>235601</v>
      </c>
      <c r="L147" s="155"/>
      <c r="M147" s="194">
        <v>58000</v>
      </c>
      <c r="N147" s="194">
        <v>33415</v>
      </c>
      <c r="O147" s="194">
        <v>-6526</v>
      </c>
      <c r="P147" s="194">
        <v>84889</v>
      </c>
      <c r="R147" s="194">
        <v>242837</v>
      </c>
      <c r="S147" s="194">
        <v>129146</v>
      </c>
      <c r="T147" s="194">
        <v>-32412</v>
      </c>
      <c r="U147" s="194">
        <v>339571</v>
      </c>
      <c r="V147" s="155"/>
    </row>
    <row r="148" spans="1:23">
      <c r="A148" s="195" t="s">
        <v>152</v>
      </c>
      <c r="B148" s="160" t="s">
        <v>1</v>
      </c>
      <c r="C148" s="179">
        <v>39529</v>
      </c>
      <c r="D148" s="179">
        <v>715</v>
      </c>
      <c r="E148" s="179">
        <v>431</v>
      </c>
      <c r="F148" s="179">
        <v>40675</v>
      </c>
      <c r="H148" s="161">
        <v>144210</v>
      </c>
      <c r="I148" s="161">
        <v>3622</v>
      </c>
      <c r="J148" s="161">
        <v>1615</v>
      </c>
      <c r="K148" s="179">
        <v>149447</v>
      </c>
      <c r="L148" s="155"/>
      <c r="M148" s="161">
        <v>55004</v>
      </c>
      <c r="N148" s="161">
        <v>1767</v>
      </c>
      <c r="O148" s="161">
        <v>2316</v>
      </c>
      <c r="P148" s="179">
        <v>59087</v>
      </c>
      <c r="R148" s="161">
        <v>234674</v>
      </c>
      <c r="S148" s="161">
        <v>11486</v>
      </c>
      <c r="T148" s="161">
        <v>12423</v>
      </c>
      <c r="U148" s="179">
        <v>258583</v>
      </c>
      <c r="V148" s="155"/>
    </row>
    <row r="149" spans="1:23">
      <c r="A149" s="195" t="s">
        <v>153</v>
      </c>
      <c r="B149" s="160" t="s">
        <v>593</v>
      </c>
      <c r="C149" s="179">
        <v>1017</v>
      </c>
      <c r="D149" s="179">
        <v>6</v>
      </c>
      <c r="E149" s="179">
        <v>-986</v>
      </c>
      <c r="F149" s="179">
        <v>37</v>
      </c>
      <c r="H149" s="161">
        <v>3257</v>
      </c>
      <c r="I149" s="161">
        <v>10</v>
      </c>
      <c r="J149" s="161">
        <v>-3205</v>
      </c>
      <c r="K149" s="179">
        <v>62</v>
      </c>
      <c r="L149" s="155"/>
      <c r="M149" s="161">
        <v>1032</v>
      </c>
      <c r="N149" s="161">
        <v>0</v>
      </c>
      <c r="O149" s="161">
        <v>-1002</v>
      </c>
      <c r="P149" s="179">
        <v>30</v>
      </c>
      <c r="R149" s="161">
        <v>3289</v>
      </c>
      <c r="S149" s="161">
        <v>0</v>
      </c>
      <c r="T149" s="161">
        <v>-3191</v>
      </c>
      <c r="U149" s="179">
        <v>98</v>
      </c>
      <c r="V149" s="155"/>
    </row>
    <row r="150" spans="1:23">
      <c r="A150" s="195" t="s">
        <v>154</v>
      </c>
      <c r="B150" s="160" t="s">
        <v>594</v>
      </c>
      <c r="C150" s="179">
        <v>368</v>
      </c>
      <c r="D150" s="179">
        <v>27388</v>
      </c>
      <c r="E150" s="179">
        <v>-1301</v>
      </c>
      <c r="F150" s="179">
        <v>26455</v>
      </c>
      <c r="H150" s="161">
        <v>1958</v>
      </c>
      <c r="I150" s="161">
        <v>89053</v>
      </c>
      <c r="J150" s="161">
        <v>-4919</v>
      </c>
      <c r="K150" s="179">
        <v>86092</v>
      </c>
      <c r="L150" s="155"/>
      <c r="M150" s="161">
        <v>1964</v>
      </c>
      <c r="N150" s="161">
        <v>31648</v>
      </c>
      <c r="O150" s="161">
        <v>-7840</v>
      </c>
      <c r="P150" s="179">
        <v>25772</v>
      </c>
      <c r="R150" s="161">
        <v>4874</v>
      </c>
      <c r="S150" s="161">
        <v>117660</v>
      </c>
      <c r="T150" s="161">
        <v>-41644</v>
      </c>
      <c r="U150" s="179">
        <v>80890</v>
      </c>
      <c r="V150" s="155"/>
    </row>
    <row r="151" spans="1:23">
      <c r="A151" s="192" t="s">
        <v>631</v>
      </c>
      <c r="B151" s="151" t="s">
        <v>630</v>
      </c>
      <c r="C151" s="194">
        <v>1385</v>
      </c>
      <c r="D151" s="194">
        <v>19348</v>
      </c>
      <c r="E151" s="194">
        <v>-1212</v>
      </c>
      <c r="F151" s="194">
        <v>19521</v>
      </c>
      <c r="H151" s="194">
        <v>3655</v>
      </c>
      <c r="I151" s="194">
        <v>64050</v>
      </c>
      <c r="J151" s="194">
        <v>-4355</v>
      </c>
      <c r="K151" s="194">
        <v>63350</v>
      </c>
      <c r="L151" s="155"/>
      <c r="M151" s="194">
        <v>2621</v>
      </c>
      <c r="N151" s="194">
        <v>22120</v>
      </c>
      <c r="O151" s="194">
        <v>-5908</v>
      </c>
      <c r="P151" s="194">
        <v>18833</v>
      </c>
      <c r="R151" s="194">
        <v>9695</v>
      </c>
      <c r="S151" s="194">
        <v>80707</v>
      </c>
      <c r="T151" s="194">
        <v>-33464</v>
      </c>
      <c r="U151" s="194">
        <v>56938</v>
      </c>
      <c r="V151" s="155"/>
    </row>
    <row r="152" spans="1:23">
      <c r="A152" s="195" t="s">
        <v>156</v>
      </c>
      <c r="B152" s="160" t="s">
        <v>595</v>
      </c>
      <c r="C152" s="179">
        <v>1042</v>
      </c>
      <c r="D152" s="179">
        <v>0</v>
      </c>
      <c r="E152" s="179">
        <v>-342</v>
      </c>
      <c r="F152" s="179">
        <v>700</v>
      </c>
      <c r="H152" s="161">
        <v>1842</v>
      </c>
      <c r="I152" s="161">
        <v>0</v>
      </c>
      <c r="J152" s="161">
        <v>-1051</v>
      </c>
      <c r="K152" s="179">
        <v>791</v>
      </c>
      <c r="L152" s="155"/>
      <c r="M152" s="161">
        <v>787</v>
      </c>
      <c r="N152" s="161">
        <v>0</v>
      </c>
      <c r="O152" s="161">
        <v>-384</v>
      </c>
      <c r="P152" s="179">
        <v>403</v>
      </c>
      <c r="R152" s="161">
        <v>5134</v>
      </c>
      <c r="S152" s="161">
        <v>0</v>
      </c>
      <c r="T152" s="161">
        <v>-4243</v>
      </c>
      <c r="U152" s="179">
        <v>891</v>
      </c>
      <c r="V152" s="155"/>
    </row>
    <row r="153" spans="1:23">
      <c r="A153" s="195" t="s">
        <v>157</v>
      </c>
      <c r="B153" s="160" t="s">
        <v>6</v>
      </c>
      <c r="C153" s="179">
        <v>343</v>
      </c>
      <c r="D153" s="179">
        <v>19348</v>
      </c>
      <c r="E153" s="179">
        <v>-870</v>
      </c>
      <c r="F153" s="179">
        <v>18821</v>
      </c>
      <c r="H153" s="161">
        <v>1813</v>
      </c>
      <c r="I153" s="161">
        <v>64050</v>
      </c>
      <c r="J153" s="161">
        <v>-3304</v>
      </c>
      <c r="K153" s="179">
        <v>62559</v>
      </c>
      <c r="L153" s="155"/>
      <c r="M153" s="161">
        <v>1834</v>
      </c>
      <c r="N153" s="161">
        <v>22120</v>
      </c>
      <c r="O153" s="161">
        <v>-5524</v>
      </c>
      <c r="P153" s="179">
        <v>18430</v>
      </c>
      <c r="R153" s="161">
        <v>4561</v>
      </c>
      <c r="S153" s="161">
        <v>80707</v>
      </c>
      <c r="T153" s="161">
        <v>-29221</v>
      </c>
      <c r="U153" s="179">
        <v>56047</v>
      </c>
      <c r="V153" s="155"/>
    </row>
    <row r="154" spans="1:23">
      <c r="A154" s="196" t="s">
        <v>158</v>
      </c>
      <c r="B154" s="197" t="s">
        <v>596</v>
      </c>
      <c r="C154" s="194">
        <v>39529</v>
      </c>
      <c r="D154" s="194">
        <v>8761</v>
      </c>
      <c r="E154" s="194">
        <v>-644</v>
      </c>
      <c r="F154" s="194">
        <v>47646</v>
      </c>
      <c r="H154" s="194">
        <v>145770</v>
      </c>
      <c r="I154" s="194">
        <v>28635</v>
      </c>
      <c r="J154" s="194">
        <v>-2154</v>
      </c>
      <c r="K154" s="194">
        <v>172251</v>
      </c>
      <c r="M154" s="194">
        <v>55379</v>
      </c>
      <c r="N154" s="194">
        <v>11295</v>
      </c>
      <c r="O154" s="194">
        <v>-618</v>
      </c>
      <c r="P154" s="194">
        <v>66056</v>
      </c>
      <c r="R154" s="194">
        <v>233142</v>
      </c>
      <c r="S154" s="194">
        <v>48439</v>
      </c>
      <c r="T154" s="194">
        <v>1052</v>
      </c>
      <c r="U154" s="194">
        <v>282633</v>
      </c>
      <c r="V154" s="155"/>
    </row>
    <row r="155" spans="1:23">
      <c r="A155" s="193" t="s">
        <v>159</v>
      </c>
      <c r="B155" s="163" t="s">
        <v>8</v>
      </c>
      <c r="C155" s="179">
        <v>571</v>
      </c>
      <c r="D155" s="179">
        <v>126</v>
      </c>
      <c r="E155" s="179">
        <v>-393</v>
      </c>
      <c r="F155" s="179">
        <v>304</v>
      </c>
      <c r="H155" s="161">
        <v>1558</v>
      </c>
      <c r="I155" s="161">
        <v>348</v>
      </c>
      <c r="J155" s="161">
        <v>-994</v>
      </c>
      <c r="K155" s="179">
        <v>912</v>
      </c>
      <c r="M155" s="161">
        <v>1392</v>
      </c>
      <c r="N155" s="161">
        <v>72</v>
      </c>
      <c r="O155" s="161">
        <v>-514</v>
      </c>
      <c r="P155" s="179">
        <v>950</v>
      </c>
      <c r="R155" s="161">
        <v>3642</v>
      </c>
      <c r="S155" s="161">
        <v>289</v>
      </c>
      <c r="T155" s="161">
        <v>-868</v>
      </c>
      <c r="U155" s="179">
        <v>3063</v>
      </c>
      <c r="V155" s="155"/>
      <c r="W155" s="155"/>
    </row>
    <row r="156" spans="1:23">
      <c r="A156" s="193" t="s">
        <v>160</v>
      </c>
      <c r="B156" s="163" t="s">
        <v>9</v>
      </c>
      <c r="C156" s="179">
        <v>12570</v>
      </c>
      <c r="D156" s="179">
        <v>8276</v>
      </c>
      <c r="E156" s="179">
        <v>-611</v>
      </c>
      <c r="F156" s="179">
        <v>20235</v>
      </c>
      <c r="H156" s="161">
        <v>43440</v>
      </c>
      <c r="I156" s="161">
        <v>25426</v>
      </c>
      <c r="J156" s="161">
        <v>-1982</v>
      </c>
      <c r="K156" s="179">
        <v>66884</v>
      </c>
      <c r="M156" s="161">
        <v>8592</v>
      </c>
      <c r="N156" s="161">
        <v>7507</v>
      </c>
      <c r="O156" s="161">
        <v>-564</v>
      </c>
      <c r="P156" s="179">
        <v>15535</v>
      </c>
      <c r="R156" s="161">
        <v>45058</v>
      </c>
      <c r="S156" s="161">
        <v>27587</v>
      </c>
      <c r="T156" s="161">
        <v>1178</v>
      </c>
      <c r="U156" s="179">
        <v>73823</v>
      </c>
      <c r="V156" s="155"/>
      <c r="W156" s="155"/>
    </row>
    <row r="157" spans="1:23">
      <c r="A157" s="193" t="s">
        <v>601</v>
      </c>
      <c r="B157" s="163" t="s">
        <v>10</v>
      </c>
      <c r="C157" s="179">
        <v>7366</v>
      </c>
      <c r="D157" s="179">
        <v>1395</v>
      </c>
      <c r="E157" s="179">
        <v>-32</v>
      </c>
      <c r="F157" s="179">
        <v>8729</v>
      </c>
      <c r="H157" s="161">
        <v>21077</v>
      </c>
      <c r="I157" s="161">
        <v>4368</v>
      </c>
      <c r="J157" s="161">
        <v>-169</v>
      </c>
      <c r="K157" s="179">
        <v>25276</v>
      </c>
      <c r="M157" s="161">
        <v>6207</v>
      </c>
      <c r="N157" s="161">
        <v>1485</v>
      </c>
      <c r="O157" s="161">
        <v>-54</v>
      </c>
      <c r="P157" s="179">
        <v>7638</v>
      </c>
      <c r="R157" s="161">
        <v>19730</v>
      </c>
      <c r="S157" s="161">
        <v>4573</v>
      </c>
      <c r="T157" s="161">
        <v>-126</v>
      </c>
      <c r="U157" s="179">
        <v>24177</v>
      </c>
      <c r="V157" s="155"/>
      <c r="W157" s="155"/>
    </row>
    <row r="158" spans="1:23">
      <c r="A158" s="193" t="s">
        <v>162</v>
      </c>
      <c r="B158" s="163" t="s">
        <v>11</v>
      </c>
      <c r="C158" s="179">
        <v>983</v>
      </c>
      <c r="D158" s="179">
        <v>48</v>
      </c>
      <c r="E158" s="179">
        <v>-393</v>
      </c>
      <c r="F158" s="179">
        <v>638</v>
      </c>
      <c r="H158" s="161">
        <v>2031</v>
      </c>
      <c r="I158" s="161">
        <v>563</v>
      </c>
      <c r="J158" s="161">
        <v>-994</v>
      </c>
      <c r="K158" s="179">
        <v>1600</v>
      </c>
      <c r="M158" s="161">
        <v>1468</v>
      </c>
      <c r="N158" s="161">
        <v>110</v>
      </c>
      <c r="O158" s="161">
        <v>-514</v>
      </c>
      <c r="P158" s="179">
        <v>1064</v>
      </c>
      <c r="R158" s="161">
        <v>2925</v>
      </c>
      <c r="S158" s="161">
        <v>294</v>
      </c>
      <c r="T158" s="161">
        <v>-868</v>
      </c>
      <c r="U158" s="179">
        <v>2351</v>
      </c>
      <c r="V158" s="155"/>
      <c r="W158" s="155"/>
    </row>
    <row r="159" spans="1:23">
      <c r="A159" s="193" t="s">
        <v>644</v>
      </c>
      <c r="B159" s="163" t="s">
        <v>639</v>
      </c>
      <c r="C159" s="179">
        <v>-51</v>
      </c>
      <c r="D159" s="179">
        <v>-3</v>
      </c>
      <c r="E159" s="179">
        <v>0</v>
      </c>
      <c r="F159" s="179">
        <v>-54</v>
      </c>
      <c r="H159" s="161">
        <v>170</v>
      </c>
      <c r="I159" s="161">
        <v>9</v>
      </c>
      <c r="J159" s="161">
        <v>0</v>
      </c>
      <c r="K159" s="179">
        <v>179</v>
      </c>
      <c r="M159" s="161">
        <v>401</v>
      </c>
      <c r="N159" s="161">
        <v>0</v>
      </c>
      <c r="O159" s="161">
        <v>0</v>
      </c>
      <c r="P159" s="179">
        <v>401</v>
      </c>
      <c r="R159" s="161">
        <v>881</v>
      </c>
      <c r="S159" s="161">
        <v>0</v>
      </c>
      <c r="T159" s="161">
        <v>0</v>
      </c>
      <c r="U159" s="179">
        <v>881</v>
      </c>
      <c r="V159" s="155"/>
      <c r="W159" s="155"/>
    </row>
    <row r="160" spans="1:23">
      <c r="A160" s="196" t="s">
        <v>163</v>
      </c>
      <c r="B160" s="197" t="s">
        <v>497</v>
      </c>
      <c r="C160" s="194">
        <v>19130</v>
      </c>
      <c r="D160" s="194">
        <v>-835</v>
      </c>
      <c r="E160" s="194">
        <v>-1</v>
      </c>
      <c r="F160" s="194">
        <v>18294</v>
      </c>
      <c r="H160" s="194">
        <v>80950</v>
      </c>
      <c r="I160" s="194">
        <v>-1365</v>
      </c>
      <c r="J160" s="194">
        <v>-3</v>
      </c>
      <c r="K160" s="194">
        <v>79582</v>
      </c>
      <c r="M160" s="194">
        <v>40905</v>
      </c>
      <c r="N160" s="194">
        <v>2265</v>
      </c>
      <c r="O160" s="194">
        <v>0</v>
      </c>
      <c r="P160" s="194">
        <v>43170</v>
      </c>
      <c r="R160" s="194">
        <v>169952</v>
      </c>
      <c r="S160" s="194">
        <v>16274</v>
      </c>
      <c r="T160" s="194">
        <v>0</v>
      </c>
      <c r="U160" s="194">
        <v>186226</v>
      </c>
      <c r="V160" s="155"/>
      <c r="W160" s="155"/>
    </row>
    <row r="161" spans="1:23">
      <c r="A161" s="193" t="s">
        <v>164</v>
      </c>
      <c r="B161" s="163" t="s">
        <v>13</v>
      </c>
      <c r="C161" s="179">
        <v>1525</v>
      </c>
      <c r="D161" s="179">
        <v>421</v>
      </c>
      <c r="E161" s="179">
        <v>0</v>
      </c>
      <c r="F161" s="179">
        <v>1946</v>
      </c>
      <c r="H161" s="161">
        <v>7295</v>
      </c>
      <c r="I161" s="161">
        <v>354</v>
      </c>
      <c r="J161" s="161">
        <v>-309</v>
      </c>
      <c r="K161" s="179">
        <v>7340</v>
      </c>
      <c r="L161" s="155"/>
      <c r="M161" s="161">
        <v>2172</v>
      </c>
      <c r="N161" s="161">
        <v>46</v>
      </c>
      <c r="O161" s="161">
        <v>-31</v>
      </c>
      <c r="P161" s="179">
        <v>2187</v>
      </c>
      <c r="R161" s="161">
        <v>7598</v>
      </c>
      <c r="S161" s="161">
        <v>428</v>
      </c>
      <c r="T161" s="161">
        <v>-378</v>
      </c>
      <c r="U161" s="179">
        <v>7648</v>
      </c>
      <c r="V161" s="155"/>
      <c r="W161" s="155"/>
    </row>
    <row r="162" spans="1:23">
      <c r="A162" s="193" t="s">
        <v>165</v>
      </c>
      <c r="B162" s="163" t="s">
        <v>14</v>
      </c>
      <c r="C162" s="179">
        <v>73</v>
      </c>
      <c r="D162" s="179">
        <v>19</v>
      </c>
      <c r="E162" s="179">
        <v>0</v>
      </c>
      <c r="F162" s="179">
        <v>92</v>
      </c>
      <c r="H162" s="161">
        <v>100</v>
      </c>
      <c r="I162" s="161">
        <v>388</v>
      </c>
      <c r="J162" s="161">
        <v>-309</v>
      </c>
      <c r="K162" s="179">
        <v>179</v>
      </c>
      <c r="L162" s="155"/>
      <c r="M162" s="161">
        <v>908</v>
      </c>
      <c r="N162" s="161">
        <v>21</v>
      </c>
      <c r="O162" s="161">
        <v>-31</v>
      </c>
      <c r="P162" s="179">
        <v>898</v>
      </c>
      <c r="R162" s="161">
        <v>3515</v>
      </c>
      <c r="S162" s="161">
        <v>34</v>
      </c>
      <c r="T162" s="161">
        <v>-378</v>
      </c>
      <c r="U162" s="179">
        <v>3171</v>
      </c>
      <c r="V162" s="155"/>
      <c r="W162" s="155"/>
    </row>
    <row r="163" spans="1:23">
      <c r="A163" s="196" t="s">
        <v>167</v>
      </c>
      <c r="B163" s="197" t="s">
        <v>597</v>
      </c>
      <c r="C163" s="194">
        <v>20582</v>
      </c>
      <c r="D163" s="194">
        <v>-433</v>
      </c>
      <c r="E163" s="194">
        <v>-1</v>
      </c>
      <c r="F163" s="194">
        <v>20148</v>
      </c>
      <c r="H163" s="194">
        <v>88145</v>
      </c>
      <c r="I163" s="194">
        <v>-1399</v>
      </c>
      <c r="J163" s="194">
        <v>-3</v>
      </c>
      <c r="K163" s="194">
        <v>86743</v>
      </c>
      <c r="L163" s="155"/>
      <c r="M163" s="194">
        <v>42169</v>
      </c>
      <c r="N163" s="194">
        <v>2290</v>
      </c>
      <c r="O163" s="194">
        <v>0</v>
      </c>
      <c r="P163" s="194">
        <v>44459</v>
      </c>
      <c r="R163" s="194">
        <v>174035</v>
      </c>
      <c r="S163" s="194">
        <v>16668</v>
      </c>
      <c r="T163" s="194">
        <v>0</v>
      </c>
      <c r="U163" s="194">
        <v>190703</v>
      </c>
      <c r="V163" s="155"/>
      <c r="W163" s="155"/>
    </row>
    <row r="164" spans="1:23">
      <c r="A164" s="193" t="s">
        <v>168</v>
      </c>
      <c r="B164" s="163" t="s">
        <v>598</v>
      </c>
      <c r="C164" s="179">
        <v>4533</v>
      </c>
      <c r="D164" s="179">
        <v>128</v>
      </c>
      <c r="E164" s="179">
        <v>0</v>
      </c>
      <c r="F164" s="179">
        <v>4661</v>
      </c>
      <c r="H164" s="161">
        <v>18486</v>
      </c>
      <c r="I164" s="161">
        <v>340</v>
      </c>
      <c r="J164" s="161">
        <v>0</v>
      </c>
      <c r="K164" s="179">
        <v>18826</v>
      </c>
      <c r="L164" s="155"/>
      <c r="M164" s="161">
        <v>8369</v>
      </c>
      <c r="N164" s="161">
        <v>359</v>
      </c>
      <c r="O164" s="161"/>
      <c r="P164" s="179">
        <v>8728</v>
      </c>
      <c r="R164" s="161">
        <v>34154</v>
      </c>
      <c r="S164" s="161">
        <v>2169</v>
      </c>
      <c r="T164" s="161">
        <v>0</v>
      </c>
      <c r="U164" s="179">
        <v>36323</v>
      </c>
      <c r="V164" s="155"/>
      <c r="W164" s="155"/>
    </row>
    <row r="165" spans="1:23">
      <c r="A165" s="196" t="s">
        <v>170</v>
      </c>
      <c r="B165" s="197" t="s">
        <v>599</v>
      </c>
      <c r="C165" s="194">
        <v>16049</v>
      </c>
      <c r="D165" s="194">
        <v>-561</v>
      </c>
      <c r="E165" s="194">
        <v>-1</v>
      </c>
      <c r="F165" s="194">
        <v>15487</v>
      </c>
      <c r="H165" s="194">
        <v>69659</v>
      </c>
      <c r="I165" s="194">
        <v>-1739</v>
      </c>
      <c r="J165" s="194">
        <v>-3</v>
      </c>
      <c r="K165" s="194">
        <v>67917</v>
      </c>
      <c r="M165" s="194">
        <v>33800</v>
      </c>
      <c r="N165" s="194">
        <v>1931</v>
      </c>
      <c r="O165" s="194">
        <v>0</v>
      </c>
      <c r="P165" s="194">
        <v>35731</v>
      </c>
      <c r="R165" s="194">
        <v>139881</v>
      </c>
      <c r="S165" s="194">
        <v>14499</v>
      </c>
      <c r="T165" s="194">
        <v>0</v>
      </c>
      <c r="U165" s="194">
        <v>154380</v>
      </c>
      <c r="V165" s="155"/>
      <c r="W165" s="155"/>
    </row>
    <row r="166" spans="1:23">
      <c r="A166" s="193" t="s">
        <v>171</v>
      </c>
      <c r="B166" s="163" t="s">
        <v>600</v>
      </c>
      <c r="C166" s="179">
        <v>0</v>
      </c>
      <c r="D166" s="179">
        <v>0</v>
      </c>
      <c r="E166" s="179">
        <v>0</v>
      </c>
      <c r="F166" s="179">
        <v>0</v>
      </c>
      <c r="H166" s="161">
        <v>0</v>
      </c>
      <c r="I166" s="161">
        <v>0</v>
      </c>
      <c r="J166" s="161">
        <v>0</v>
      </c>
      <c r="K166" s="179">
        <v>0</v>
      </c>
      <c r="L166" s="155"/>
      <c r="M166" s="161">
        <v>0</v>
      </c>
      <c r="N166" s="161">
        <v>0</v>
      </c>
      <c r="O166" s="161">
        <v>0</v>
      </c>
      <c r="P166" s="179">
        <v>0</v>
      </c>
      <c r="R166" s="161">
        <v>0</v>
      </c>
      <c r="S166" s="161">
        <v>0</v>
      </c>
      <c r="T166" s="161">
        <v>0</v>
      </c>
      <c r="U166" s="179">
        <v>0</v>
      </c>
      <c r="V166" s="155"/>
      <c r="W166" s="155"/>
    </row>
    <row r="167" spans="1:23">
      <c r="A167" s="196" t="s">
        <v>232</v>
      </c>
      <c r="B167" s="197" t="s">
        <v>500</v>
      </c>
      <c r="C167" s="194">
        <v>16049</v>
      </c>
      <c r="D167" s="194">
        <v>-561</v>
      </c>
      <c r="E167" s="194">
        <v>-1</v>
      </c>
      <c r="F167" s="194">
        <v>15487</v>
      </c>
      <c r="H167" s="194">
        <v>69659</v>
      </c>
      <c r="I167" s="194">
        <v>-1739</v>
      </c>
      <c r="J167" s="194">
        <v>-3</v>
      </c>
      <c r="K167" s="194">
        <v>67917</v>
      </c>
      <c r="L167" s="155"/>
      <c r="M167" s="194">
        <v>33800</v>
      </c>
      <c r="N167" s="194">
        <v>1931</v>
      </c>
      <c r="O167" s="194">
        <v>0</v>
      </c>
      <c r="P167" s="194">
        <v>35731</v>
      </c>
      <c r="R167" s="194">
        <v>139881</v>
      </c>
      <c r="S167" s="194">
        <v>14499</v>
      </c>
      <c r="T167" s="194">
        <v>0</v>
      </c>
      <c r="U167" s="194">
        <v>154380</v>
      </c>
      <c r="V167" s="155"/>
      <c r="W167" s="155"/>
    </row>
    <row r="168" spans="1:23">
      <c r="A168" s="193" t="s">
        <v>602</v>
      </c>
      <c r="B168" s="163" t="s">
        <v>501</v>
      </c>
      <c r="C168" s="179">
        <v>0</v>
      </c>
      <c r="D168" s="179">
        <v>0</v>
      </c>
      <c r="E168" s="179">
        <v>0</v>
      </c>
      <c r="F168" s="179">
        <v>0</v>
      </c>
      <c r="H168" s="161">
        <v>0</v>
      </c>
      <c r="I168" s="161">
        <v>0</v>
      </c>
      <c r="J168" s="161">
        <v>0</v>
      </c>
      <c r="K168" s="179">
        <v>0</v>
      </c>
      <c r="L168" s="155"/>
      <c r="M168" s="161">
        <v>0</v>
      </c>
      <c r="N168" s="161">
        <v>0</v>
      </c>
      <c r="O168" s="161">
        <v>0</v>
      </c>
      <c r="P168" s="179">
        <v>0</v>
      </c>
      <c r="R168" s="161">
        <v>0</v>
      </c>
      <c r="S168" s="161">
        <v>0</v>
      </c>
      <c r="T168" s="161">
        <v>0</v>
      </c>
      <c r="U168" s="179">
        <v>0</v>
      </c>
      <c r="V168" s="155"/>
      <c r="W168" s="155"/>
    </row>
    <row r="169" spans="1:23">
      <c r="A169" s="196" t="s">
        <v>603</v>
      </c>
      <c r="B169" s="197" t="s">
        <v>502</v>
      </c>
      <c r="C169" s="194">
        <v>16049</v>
      </c>
      <c r="D169" s="194">
        <v>-561</v>
      </c>
      <c r="E169" s="194">
        <v>-1</v>
      </c>
      <c r="F169" s="194">
        <v>15487</v>
      </c>
      <c r="H169" s="194">
        <v>69659</v>
      </c>
      <c r="I169" s="194">
        <v>-1739</v>
      </c>
      <c r="J169" s="194">
        <v>-3</v>
      </c>
      <c r="K169" s="194">
        <v>67917</v>
      </c>
      <c r="M169" s="194">
        <v>33800</v>
      </c>
      <c r="N169" s="194">
        <v>1931</v>
      </c>
      <c r="O169" s="194">
        <v>0</v>
      </c>
      <c r="P169" s="194">
        <v>35731</v>
      </c>
      <c r="R169" s="194">
        <v>139881</v>
      </c>
      <c r="S169" s="194">
        <v>14499</v>
      </c>
      <c r="T169" s="194">
        <v>0</v>
      </c>
      <c r="U169" s="194">
        <v>154380</v>
      </c>
      <c r="V169" s="155"/>
      <c r="W169" s="155"/>
    </row>
    <row r="171" spans="1:23" ht="24">
      <c r="A171" s="149" t="s">
        <v>437</v>
      </c>
      <c r="B171" s="149" t="s">
        <v>438</v>
      </c>
      <c r="C171" s="308" t="s">
        <v>666</v>
      </c>
      <c r="D171" s="309"/>
      <c r="E171" s="309"/>
      <c r="F171" s="310"/>
      <c r="H171" s="296" t="s">
        <v>665</v>
      </c>
      <c r="I171" s="297"/>
      <c r="J171" s="297"/>
      <c r="K171" s="298"/>
      <c r="M171" s="296" t="s">
        <v>664</v>
      </c>
      <c r="N171" s="297"/>
      <c r="O171" s="297"/>
      <c r="P171" s="298"/>
    </row>
    <row r="172" spans="1:23" ht="48">
      <c r="A172" s="299" t="s">
        <v>203</v>
      </c>
      <c r="B172" s="299" t="s">
        <v>73</v>
      </c>
      <c r="C172" s="301" t="s">
        <v>413</v>
      </c>
      <c r="D172" s="301" t="s">
        <v>414</v>
      </c>
      <c r="E172" s="153" t="s">
        <v>120</v>
      </c>
      <c r="F172" s="153" t="s">
        <v>121</v>
      </c>
      <c r="H172" s="301" t="s">
        <v>413</v>
      </c>
      <c r="I172" s="301" t="s">
        <v>414</v>
      </c>
      <c r="J172" s="153" t="s">
        <v>120</v>
      </c>
      <c r="K172" s="153" t="s">
        <v>121</v>
      </c>
      <c r="M172" s="301" t="s">
        <v>413</v>
      </c>
      <c r="N172" s="301" t="s">
        <v>414</v>
      </c>
      <c r="O172" s="153" t="s">
        <v>120</v>
      </c>
      <c r="P172" s="153" t="s">
        <v>121</v>
      </c>
    </row>
    <row r="173" spans="1:23" ht="60">
      <c r="A173" s="300"/>
      <c r="B173" s="300"/>
      <c r="C173" s="302"/>
      <c r="D173" s="302"/>
      <c r="E173" s="153" t="s">
        <v>586</v>
      </c>
      <c r="F173" s="153" t="s">
        <v>285</v>
      </c>
      <c r="H173" s="302"/>
      <c r="I173" s="302"/>
      <c r="J173" s="153" t="s">
        <v>586</v>
      </c>
      <c r="K173" s="153" t="s">
        <v>285</v>
      </c>
      <c r="M173" s="302"/>
      <c r="N173" s="302"/>
      <c r="O173" s="153" t="s">
        <v>586</v>
      </c>
      <c r="P173" s="153" t="s">
        <v>285</v>
      </c>
    </row>
    <row r="174" spans="1:23">
      <c r="A174" s="151" t="s">
        <v>181</v>
      </c>
      <c r="B174" s="151" t="s">
        <v>488</v>
      </c>
      <c r="C174" s="191">
        <v>354868</v>
      </c>
      <c r="D174" s="191">
        <v>20069</v>
      </c>
      <c r="E174" s="191">
        <v>-16628</v>
      </c>
      <c r="F174" s="191">
        <v>358309</v>
      </c>
      <c r="H174" s="191">
        <v>324923</v>
      </c>
      <c r="I174" s="191">
        <v>17644</v>
      </c>
      <c r="J174" s="191">
        <v>-16495</v>
      </c>
      <c r="K174" s="191">
        <v>326072</v>
      </c>
      <c r="M174" s="191">
        <v>258617</v>
      </c>
      <c r="N174" s="191">
        <v>13150</v>
      </c>
      <c r="O174" s="191">
        <v>-16232</v>
      </c>
      <c r="P174" s="191">
        <v>255535</v>
      </c>
      <c r="S174" s="155"/>
    </row>
    <row r="175" spans="1:23">
      <c r="A175" s="163" t="s">
        <v>182</v>
      </c>
      <c r="B175" s="163" t="s">
        <v>27</v>
      </c>
      <c r="C175" s="179">
        <v>17431</v>
      </c>
      <c r="D175" s="179">
        <v>2553</v>
      </c>
      <c r="E175" s="179">
        <v>0</v>
      </c>
      <c r="F175" s="179">
        <v>19984</v>
      </c>
      <c r="H175" s="179">
        <v>16502</v>
      </c>
      <c r="I175" s="179">
        <v>2647</v>
      </c>
      <c r="J175" s="179">
        <v>0</v>
      </c>
      <c r="K175" s="179">
        <v>19149</v>
      </c>
      <c r="M175" s="179">
        <v>16022</v>
      </c>
      <c r="N175" s="179">
        <v>2810</v>
      </c>
      <c r="O175" s="179">
        <v>0</v>
      </c>
      <c r="P175" s="179">
        <v>18832</v>
      </c>
      <c r="Q175" s="155"/>
      <c r="R175" s="155"/>
      <c r="W175" s="155"/>
    </row>
    <row r="176" spans="1:23">
      <c r="A176" s="163" t="s">
        <v>183</v>
      </c>
      <c r="B176" s="163" t="s">
        <v>475</v>
      </c>
      <c r="C176" s="179">
        <v>49443</v>
      </c>
      <c r="D176" s="179">
        <v>869</v>
      </c>
      <c r="E176" s="179">
        <v>0</v>
      </c>
      <c r="F176" s="179">
        <v>50312</v>
      </c>
      <c r="H176" s="179">
        <v>49786</v>
      </c>
      <c r="I176" s="179">
        <v>1021</v>
      </c>
      <c r="J176" s="179">
        <v>0</v>
      </c>
      <c r="K176" s="179">
        <v>50807</v>
      </c>
      <c r="M176" s="179">
        <v>44741</v>
      </c>
      <c r="N176" s="179">
        <v>1468</v>
      </c>
      <c r="O176" s="179">
        <v>0</v>
      </c>
      <c r="P176" s="179">
        <v>46209</v>
      </c>
      <c r="W176" s="155"/>
    </row>
    <row r="177" spans="1:23">
      <c r="A177" s="163" t="s">
        <v>528</v>
      </c>
      <c r="B177" s="163" t="s">
        <v>416</v>
      </c>
      <c r="C177" s="179">
        <v>211966</v>
      </c>
      <c r="D177" s="179">
        <v>16024</v>
      </c>
      <c r="E177" s="179">
        <v>-3</v>
      </c>
      <c r="F177" s="179">
        <v>227987</v>
      </c>
      <c r="H177" s="179">
        <v>184968</v>
      </c>
      <c r="I177" s="179">
        <v>13225</v>
      </c>
      <c r="J177" s="179">
        <v>-2</v>
      </c>
      <c r="K177" s="179">
        <v>198191</v>
      </c>
      <c r="M177" s="179">
        <v>135210</v>
      </c>
      <c r="N177" s="179">
        <v>7920</v>
      </c>
      <c r="O177" s="179">
        <v>0</v>
      </c>
      <c r="P177" s="179">
        <v>143130</v>
      </c>
      <c r="W177" s="155"/>
    </row>
    <row r="178" spans="1:23">
      <c r="A178" s="163" t="s">
        <v>184</v>
      </c>
      <c r="B178" s="163" t="s">
        <v>29</v>
      </c>
      <c r="C178" s="179">
        <v>56438</v>
      </c>
      <c r="D178" s="179">
        <v>0</v>
      </c>
      <c r="E178" s="179">
        <v>0</v>
      </c>
      <c r="F178" s="179">
        <v>56438</v>
      </c>
      <c r="H178" s="179">
        <v>56438</v>
      </c>
      <c r="I178" s="179">
        <v>0</v>
      </c>
      <c r="J178" s="179">
        <v>0</v>
      </c>
      <c r="K178" s="179">
        <v>56438</v>
      </c>
      <c r="M178" s="179">
        <v>46417</v>
      </c>
      <c r="N178" s="179">
        <v>0</v>
      </c>
      <c r="O178" s="179">
        <v>0</v>
      </c>
      <c r="P178" s="179">
        <v>46417</v>
      </c>
      <c r="W178" s="155"/>
    </row>
    <row r="179" spans="1:23">
      <c r="A179" s="163" t="s">
        <v>186</v>
      </c>
      <c r="B179" s="163" t="s">
        <v>31</v>
      </c>
      <c r="C179" s="179">
        <v>16002</v>
      </c>
      <c r="D179" s="179">
        <v>0</v>
      </c>
      <c r="E179" s="179">
        <v>-16002</v>
      </c>
      <c r="F179" s="179">
        <v>0</v>
      </c>
      <c r="H179" s="179">
        <v>15742</v>
      </c>
      <c r="I179" s="179">
        <v>0</v>
      </c>
      <c r="J179" s="179">
        <v>-15742</v>
      </c>
      <c r="K179" s="179">
        <v>0</v>
      </c>
      <c r="M179" s="179">
        <v>15280</v>
      </c>
      <c r="N179" s="179">
        <v>0</v>
      </c>
      <c r="O179" s="179">
        <v>-15280</v>
      </c>
      <c r="P179" s="179">
        <v>0</v>
      </c>
      <c r="W179" s="155"/>
    </row>
    <row r="180" spans="1:23">
      <c r="A180" s="180" t="s">
        <v>626</v>
      </c>
      <c r="B180" s="180" t="s">
        <v>632</v>
      </c>
      <c r="C180" s="179">
        <v>3082</v>
      </c>
      <c r="D180" s="179">
        <v>0</v>
      </c>
      <c r="E180" s="179">
        <v>0</v>
      </c>
      <c r="F180" s="179">
        <v>3082</v>
      </c>
      <c r="H180" s="179">
        <v>981</v>
      </c>
      <c r="I180" s="179">
        <v>0</v>
      </c>
      <c r="J180" s="179">
        <v>0</v>
      </c>
      <c r="K180" s="179">
        <v>981</v>
      </c>
      <c r="M180" s="179">
        <v>452</v>
      </c>
      <c r="N180" s="179">
        <v>0</v>
      </c>
      <c r="O180" s="179">
        <v>0</v>
      </c>
      <c r="P180" s="179">
        <v>452</v>
      </c>
      <c r="W180" s="155"/>
    </row>
    <row r="181" spans="1:23">
      <c r="A181" s="163" t="s">
        <v>529</v>
      </c>
      <c r="B181" s="163" t="s">
        <v>583</v>
      </c>
      <c r="C181" s="179">
        <v>0</v>
      </c>
      <c r="D181" s="179">
        <v>623</v>
      </c>
      <c r="E181" s="179">
        <v>-623</v>
      </c>
      <c r="F181" s="179">
        <v>0</v>
      </c>
      <c r="H181" s="179">
        <v>0</v>
      </c>
      <c r="I181" s="179">
        <v>751</v>
      </c>
      <c r="J181" s="179">
        <v>-751</v>
      </c>
      <c r="K181" s="179">
        <v>0</v>
      </c>
      <c r="M181" s="179">
        <v>0</v>
      </c>
      <c r="N181" s="179">
        <v>952</v>
      </c>
      <c r="O181" s="179">
        <v>-952</v>
      </c>
      <c r="P181" s="179">
        <v>0</v>
      </c>
      <c r="W181" s="155"/>
    </row>
    <row r="182" spans="1:23">
      <c r="A182" s="163" t="s">
        <v>466</v>
      </c>
      <c r="B182" s="163" t="s">
        <v>465</v>
      </c>
      <c r="C182" s="179">
        <v>506</v>
      </c>
      <c r="D182" s="179">
        <v>0</v>
      </c>
      <c r="E182" s="179">
        <v>0</v>
      </c>
      <c r="F182" s="179">
        <v>506</v>
      </c>
      <c r="H182" s="179">
        <v>506</v>
      </c>
      <c r="I182" s="179">
        <v>0</v>
      </c>
      <c r="J182" s="179">
        <v>0</v>
      </c>
      <c r="K182" s="179">
        <v>506</v>
      </c>
      <c r="M182" s="179">
        <v>495</v>
      </c>
      <c r="N182" s="179">
        <v>0</v>
      </c>
      <c r="O182" s="179">
        <v>0</v>
      </c>
      <c r="P182" s="179">
        <v>495</v>
      </c>
      <c r="W182" s="155"/>
    </row>
    <row r="183" spans="1:23">
      <c r="A183" s="151" t="s">
        <v>530</v>
      </c>
      <c r="B183" s="151" t="s">
        <v>489</v>
      </c>
      <c r="C183" s="191">
        <v>616984</v>
      </c>
      <c r="D183" s="191">
        <v>54515</v>
      </c>
      <c r="E183" s="191">
        <v>-3840</v>
      </c>
      <c r="F183" s="191">
        <v>667659</v>
      </c>
      <c r="H183" s="191">
        <v>626007</v>
      </c>
      <c r="I183" s="191">
        <v>65233</v>
      </c>
      <c r="J183" s="191">
        <v>-3925</v>
      </c>
      <c r="K183" s="191">
        <v>687315</v>
      </c>
      <c r="M183" s="191">
        <v>660328</v>
      </c>
      <c r="N183" s="191">
        <v>72668</v>
      </c>
      <c r="O183" s="191">
        <v>-7018</v>
      </c>
      <c r="P183" s="191">
        <v>725978</v>
      </c>
      <c r="W183" s="155"/>
    </row>
    <row r="184" spans="1:23">
      <c r="A184" s="163" t="s">
        <v>193</v>
      </c>
      <c r="B184" s="163" t="s">
        <v>584</v>
      </c>
      <c r="C184" s="179">
        <v>349</v>
      </c>
      <c r="D184" s="179">
        <v>0</v>
      </c>
      <c r="E184" s="179">
        <v>0</v>
      </c>
      <c r="F184" s="179">
        <v>349</v>
      </c>
      <c r="H184" s="179">
        <v>252</v>
      </c>
      <c r="I184" s="179">
        <v>0</v>
      </c>
      <c r="J184" s="179">
        <v>0</v>
      </c>
      <c r="K184" s="179">
        <v>252</v>
      </c>
      <c r="M184" s="179">
        <v>323</v>
      </c>
      <c r="N184" s="179">
        <v>0</v>
      </c>
      <c r="O184" s="179">
        <v>0</v>
      </c>
      <c r="P184" s="179">
        <v>323</v>
      </c>
      <c r="W184" s="155"/>
    </row>
    <row r="185" spans="1:23">
      <c r="A185" s="163" t="s">
        <v>194</v>
      </c>
      <c r="B185" s="163" t="s">
        <v>39</v>
      </c>
      <c r="C185" s="179">
        <v>22790</v>
      </c>
      <c r="D185" s="179">
        <v>4451</v>
      </c>
      <c r="E185" s="179">
        <v>-809</v>
      </c>
      <c r="F185" s="179">
        <v>26432</v>
      </c>
      <c r="H185" s="179">
        <v>36346</v>
      </c>
      <c r="I185" s="179">
        <v>2322</v>
      </c>
      <c r="J185" s="179">
        <v>-1116</v>
      </c>
      <c r="K185" s="179">
        <v>37552</v>
      </c>
      <c r="M185" s="179">
        <v>37253</v>
      </c>
      <c r="N185" s="179">
        <v>10208</v>
      </c>
      <c r="O185" s="179">
        <v>-1200</v>
      </c>
      <c r="P185" s="179">
        <v>46261</v>
      </c>
      <c r="W185" s="155"/>
    </row>
    <row r="186" spans="1:23">
      <c r="A186" s="163" t="s">
        <v>531</v>
      </c>
      <c r="B186" s="163" t="s">
        <v>40</v>
      </c>
      <c r="C186" s="179">
        <v>4653</v>
      </c>
      <c r="D186" s="179">
        <v>278</v>
      </c>
      <c r="E186" s="179">
        <v>0</v>
      </c>
      <c r="F186" s="179">
        <v>4931</v>
      </c>
      <c r="H186" s="179">
        <v>9125</v>
      </c>
      <c r="I186" s="179">
        <v>239</v>
      </c>
      <c r="J186" s="179">
        <v>0</v>
      </c>
      <c r="K186" s="179">
        <v>9364</v>
      </c>
      <c r="M186" s="179">
        <v>0</v>
      </c>
      <c r="N186" s="179">
        <v>0</v>
      </c>
      <c r="O186" s="179">
        <v>0</v>
      </c>
      <c r="P186" s="179">
        <v>0</v>
      </c>
      <c r="W186" s="155"/>
    </row>
    <row r="187" spans="1:23">
      <c r="A187" s="163" t="s">
        <v>196</v>
      </c>
      <c r="B187" s="163" t="s">
        <v>41</v>
      </c>
      <c r="C187" s="179">
        <v>22175</v>
      </c>
      <c r="D187" s="179">
        <v>2618</v>
      </c>
      <c r="E187" s="179">
        <v>-3031</v>
      </c>
      <c r="F187" s="179">
        <v>21762</v>
      </c>
      <c r="H187" s="179">
        <v>18903</v>
      </c>
      <c r="I187" s="179">
        <v>1758</v>
      </c>
      <c r="J187" s="179">
        <v>-2809</v>
      </c>
      <c r="K187" s="179">
        <v>17852</v>
      </c>
      <c r="M187" s="179">
        <v>22278</v>
      </c>
      <c r="N187" s="179">
        <v>1122</v>
      </c>
      <c r="O187" s="179">
        <v>-5818</v>
      </c>
      <c r="P187" s="179">
        <v>17582</v>
      </c>
    </row>
    <row r="188" spans="1:23">
      <c r="A188" s="180" t="s">
        <v>189</v>
      </c>
      <c r="B188" s="180" t="s">
        <v>34</v>
      </c>
      <c r="C188" s="181">
        <v>0</v>
      </c>
      <c r="D188" s="181">
        <v>0</v>
      </c>
      <c r="E188" s="181">
        <v>0</v>
      </c>
      <c r="F188" s="181">
        <v>0</v>
      </c>
      <c r="H188" s="181">
        <v>0</v>
      </c>
      <c r="I188" s="181">
        <v>0</v>
      </c>
      <c r="J188" s="181">
        <v>0</v>
      </c>
      <c r="K188" s="181">
        <v>0</v>
      </c>
      <c r="M188" s="181">
        <v>0</v>
      </c>
      <c r="N188" s="181">
        <v>0</v>
      </c>
      <c r="O188" s="181">
        <v>0</v>
      </c>
      <c r="P188" s="181">
        <v>0</v>
      </c>
      <c r="W188" s="155"/>
    </row>
    <row r="189" spans="1:23">
      <c r="A189" s="163" t="s">
        <v>199</v>
      </c>
      <c r="B189" s="163" t="s">
        <v>44</v>
      </c>
      <c r="C189" s="179">
        <v>1338</v>
      </c>
      <c r="D189" s="179">
        <v>11269</v>
      </c>
      <c r="E189" s="179">
        <v>0</v>
      </c>
      <c r="F189" s="179">
        <v>12607</v>
      </c>
      <c r="H189" s="179">
        <v>1725</v>
      </c>
      <c r="I189" s="179">
        <v>12673</v>
      </c>
      <c r="J189" s="179">
        <v>0</v>
      </c>
      <c r="K189" s="179">
        <v>14398</v>
      </c>
      <c r="M189" s="179">
        <v>934</v>
      </c>
      <c r="N189" s="179">
        <v>13362</v>
      </c>
      <c r="O189" s="179">
        <v>0</v>
      </c>
      <c r="P189" s="179">
        <v>14296</v>
      </c>
    </row>
    <row r="190" spans="1:23">
      <c r="A190" s="163" t="s">
        <v>200</v>
      </c>
      <c r="B190" s="163" t="s">
        <v>482</v>
      </c>
      <c r="C190" s="179">
        <v>12283</v>
      </c>
      <c r="D190" s="179">
        <v>35899</v>
      </c>
      <c r="E190" s="179">
        <v>0</v>
      </c>
      <c r="F190" s="179">
        <v>48182</v>
      </c>
      <c r="H190" s="179">
        <v>84256</v>
      </c>
      <c r="I190" s="179">
        <v>48241</v>
      </c>
      <c r="J190" s="179">
        <v>0</v>
      </c>
      <c r="K190" s="179">
        <v>132497</v>
      </c>
      <c r="M190" s="179">
        <v>19011</v>
      </c>
      <c r="N190" s="179">
        <v>47976</v>
      </c>
      <c r="O190" s="179">
        <v>0</v>
      </c>
      <c r="P190" s="179">
        <v>66987</v>
      </c>
    </row>
    <row r="191" spans="1:23">
      <c r="A191" s="163" t="s">
        <v>585</v>
      </c>
      <c r="B191" s="163" t="s">
        <v>483</v>
      </c>
      <c r="C191" s="181">
        <v>553396</v>
      </c>
      <c r="D191" s="181">
        <v>0</v>
      </c>
      <c r="E191" s="181">
        <v>0</v>
      </c>
      <c r="F191" s="181">
        <v>553396</v>
      </c>
      <c r="H191" s="181">
        <v>475400</v>
      </c>
      <c r="I191" s="181">
        <v>0</v>
      </c>
      <c r="J191" s="181">
        <v>0</v>
      </c>
      <c r="K191" s="181">
        <v>475400</v>
      </c>
      <c r="M191" s="181">
        <v>580529</v>
      </c>
      <c r="N191" s="181">
        <v>0</v>
      </c>
      <c r="O191" s="181">
        <v>0</v>
      </c>
      <c r="P191" s="181">
        <v>580529</v>
      </c>
      <c r="W191" s="155"/>
    </row>
    <row r="192" spans="1:23">
      <c r="A192" s="151" t="s">
        <v>532</v>
      </c>
      <c r="B192" s="151" t="s">
        <v>491</v>
      </c>
      <c r="C192" s="191">
        <v>971852</v>
      </c>
      <c r="D192" s="191">
        <v>74584</v>
      </c>
      <c r="E192" s="191">
        <v>-20468</v>
      </c>
      <c r="F192" s="191">
        <v>1025968</v>
      </c>
      <c r="H192" s="191">
        <v>950930</v>
      </c>
      <c r="I192" s="191">
        <v>82877</v>
      </c>
      <c r="J192" s="191">
        <v>-20420</v>
      </c>
      <c r="K192" s="191">
        <v>1013387</v>
      </c>
      <c r="M192" s="191">
        <v>918945</v>
      </c>
      <c r="N192" s="191">
        <v>85818</v>
      </c>
      <c r="O192" s="191">
        <v>-23250</v>
      </c>
      <c r="P192" s="191">
        <v>981513</v>
      </c>
      <c r="W192" s="155"/>
    </row>
    <row r="193" spans="1:18">
      <c r="A193" s="176"/>
    </row>
    <row r="194" spans="1:18">
      <c r="A194" s="149"/>
      <c r="B194" s="149"/>
      <c r="C194" s="296" t="s">
        <v>666</v>
      </c>
      <c r="D194" s="297"/>
      <c r="E194" s="297"/>
      <c r="F194" s="298"/>
      <c r="H194" s="296" t="s">
        <v>665</v>
      </c>
      <c r="I194" s="297"/>
      <c r="J194" s="297"/>
      <c r="K194" s="298"/>
      <c r="M194" s="296" t="s">
        <v>664</v>
      </c>
      <c r="N194" s="297"/>
      <c r="O194" s="297"/>
      <c r="P194" s="298"/>
    </row>
    <row r="195" spans="1:18" ht="48">
      <c r="A195" s="299" t="s">
        <v>229</v>
      </c>
      <c r="B195" s="299" t="s">
        <v>48</v>
      </c>
      <c r="C195" s="301" t="s">
        <v>413</v>
      </c>
      <c r="D195" s="301" t="s">
        <v>414</v>
      </c>
      <c r="E195" s="153" t="s">
        <v>120</v>
      </c>
      <c r="F195" s="153" t="s">
        <v>121</v>
      </c>
      <c r="H195" s="301" t="s">
        <v>413</v>
      </c>
      <c r="I195" s="301" t="s">
        <v>414</v>
      </c>
      <c r="J195" s="153" t="s">
        <v>120</v>
      </c>
      <c r="K195" s="153" t="s">
        <v>121</v>
      </c>
      <c r="M195" s="301" t="s">
        <v>413</v>
      </c>
      <c r="N195" s="301" t="s">
        <v>414</v>
      </c>
      <c r="O195" s="153" t="s">
        <v>120</v>
      </c>
      <c r="P195" s="153" t="s">
        <v>121</v>
      </c>
    </row>
    <row r="196" spans="1:18" ht="60">
      <c r="A196" s="300"/>
      <c r="B196" s="300"/>
      <c r="C196" s="302"/>
      <c r="D196" s="302"/>
      <c r="E196" s="153" t="s">
        <v>586</v>
      </c>
      <c r="F196" s="153" t="s">
        <v>285</v>
      </c>
      <c r="H196" s="302"/>
      <c r="I196" s="302"/>
      <c r="J196" s="153" t="s">
        <v>586</v>
      </c>
      <c r="K196" s="153" t="s">
        <v>285</v>
      </c>
      <c r="M196" s="302"/>
      <c r="N196" s="302"/>
      <c r="O196" s="153" t="s">
        <v>586</v>
      </c>
      <c r="P196" s="153" t="s">
        <v>285</v>
      </c>
    </row>
    <row r="197" spans="1:18">
      <c r="A197" s="192" t="s">
        <v>533</v>
      </c>
      <c r="B197" s="151" t="s">
        <v>518</v>
      </c>
      <c r="C197" s="191">
        <v>936077</v>
      </c>
      <c r="D197" s="191">
        <v>38760</v>
      </c>
      <c r="E197" s="191">
        <v>-16005</v>
      </c>
      <c r="F197" s="191">
        <v>958832</v>
      </c>
      <c r="H197" s="191">
        <v>917213</v>
      </c>
      <c r="I197" s="191">
        <v>39062</v>
      </c>
      <c r="J197" s="191">
        <v>-15744</v>
      </c>
      <c r="K197" s="191">
        <v>940531</v>
      </c>
      <c r="M197" s="191">
        <v>858547</v>
      </c>
      <c r="N197" s="191">
        <v>39632</v>
      </c>
      <c r="O197" s="191">
        <v>-15280</v>
      </c>
      <c r="P197" s="191">
        <v>882899</v>
      </c>
    </row>
    <row r="198" spans="1:18">
      <c r="A198" s="192" t="s">
        <v>534</v>
      </c>
      <c r="B198" s="151" t="s">
        <v>50</v>
      </c>
      <c r="C198" s="191">
        <v>936077</v>
      </c>
      <c r="D198" s="191">
        <v>38760</v>
      </c>
      <c r="E198" s="191">
        <v>-16005</v>
      </c>
      <c r="F198" s="191">
        <v>958832</v>
      </c>
      <c r="H198" s="191">
        <v>917213</v>
      </c>
      <c r="I198" s="191">
        <v>39062</v>
      </c>
      <c r="J198" s="191">
        <v>-15744</v>
      </c>
      <c r="K198" s="191">
        <v>940531</v>
      </c>
      <c r="M198" s="191">
        <v>858547</v>
      </c>
      <c r="N198" s="191">
        <v>39632</v>
      </c>
      <c r="O198" s="191">
        <v>-15280</v>
      </c>
      <c r="P198" s="191">
        <v>882899</v>
      </c>
    </row>
    <row r="199" spans="1:18">
      <c r="A199" s="193" t="s">
        <v>206</v>
      </c>
      <c r="B199" s="163" t="s">
        <v>51</v>
      </c>
      <c r="C199" s="179">
        <v>96120</v>
      </c>
      <c r="D199" s="179">
        <v>136</v>
      </c>
      <c r="E199" s="179">
        <v>-136</v>
      </c>
      <c r="F199" s="179">
        <v>96120</v>
      </c>
      <c r="H199" s="179">
        <v>96120</v>
      </c>
      <c r="I199" s="179">
        <v>136</v>
      </c>
      <c r="J199" s="179">
        <v>-136</v>
      </c>
      <c r="K199" s="179">
        <v>96120</v>
      </c>
      <c r="M199" s="179">
        <v>96120</v>
      </c>
      <c r="N199" s="179">
        <v>136</v>
      </c>
      <c r="O199" s="179">
        <v>-136</v>
      </c>
      <c r="P199" s="179">
        <v>96120</v>
      </c>
      <c r="Q199" s="155"/>
      <c r="R199" s="155"/>
    </row>
    <row r="200" spans="1:18">
      <c r="A200" s="193" t="s">
        <v>470</v>
      </c>
      <c r="B200" s="163" t="s">
        <v>469</v>
      </c>
      <c r="C200" s="179">
        <v>748126</v>
      </c>
      <c r="D200" s="179">
        <v>7883</v>
      </c>
      <c r="E200" s="179">
        <v>-4672</v>
      </c>
      <c r="F200" s="179">
        <v>751337</v>
      </c>
      <c r="H200" s="179">
        <v>748126</v>
      </c>
      <c r="I200" s="179">
        <v>7883</v>
      </c>
      <c r="J200" s="179">
        <v>-4672</v>
      </c>
      <c r="K200" s="179">
        <v>751337</v>
      </c>
      <c r="M200" s="179">
        <v>550780</v>
      </c>
      <c r="N200" s="179">
        <v>3227</v>
      </c>
      <c r="O200" s="179">
        <v>-4672</v>
      </c>
      <c r="P200" s="179">
        <v>549335</v>
      </c>
      <c r="Q200" s="155"/>
      <c r="R200" s="155"/>
    </row>
    <row r="201" spans="1:18">
      <c r="A201" s="193" t="s">
        <v>209</v>
      </c>
      <c r="B201" s="163" t="s">
        <v>587</v>
      </c>
      <c r="C201" s="179">
        <v>23556</v>
      </c>
      <c r="D201" s="179">
        <v>2314</v>
      </c>
      <c r="E201" s="179">
        <v>-2314</v>
      </c>
      <c r="F201" s="179">
        <v>23556</v>
      </c>
      <c r="H201" s="179">
        <v>20730</v>
      </c>
      <c r="I201" s="179">
        <v>2054</v>
      </c>
      <c r="J201" s="179">
        <v>-2054</v>
      </c>
      <c r="K201" s="179">
        <v>20730</v>
      </c>
      <c r="M201" s="179">
        <v>15212</v>
      </c>
      <c r="N201" s="179">
        <v>1592</v>
      </c>
      <c r="O201" s="179">
        <v>-1592</v>
      </c>
      <c r="P201" s="179">
        <v>15212</v>
      </c>
      <c r="Q201" s="155"/>
      <c r="R201" s="155"/>
    </row>
    <row r="202" spans="1:18">
      <c r="A202" s="193" t="s">
        <v>315</v>
      </c>
      <c r="B202" s="163" t="s">
        <v>588</v>
      </c>
      <c r="C202" s="179">
        <v>-506</v>
      </c>
      <c r="D202" s="179">
        <v>-65</v>
      </c>
      <c r="E202" s="179">
        <v>1014</v>
      </c>
      <c r="F202" s="179">
        <v>443</v>
      </c>
      <c r="H202" s="179">
        <v>-495</v>
      </c>
      <c r="I202" s="179">
        <v>-64</v>
      </c>
      <c r="J202" s="179">
        <v>1014</v>
      </c>
      <c r="K202" s="179">
        <v>455</v>
      </c>
      <c r="M202" s="179">
        <v>-581</v>
      </c>
      <c r="N202" s="179">
        <v>-315</v>
      </c>
      <c r="O202" s="179">
        <v>1014</v>
      </c>
      <c r="P202" s="179">
        <v>118</v>
      </c>
      <c r="Q202" s="155"/>
      <c r="R202" s="155"/>
    </row>
    <row r="203" spans="1:18">
      <c r="A203" s="193" t="s">
        <v>211</v>
      </c>
      <c r="B203" s="163" t="s">
        <v>589</v>
      </c>
      <c r="C203" s="179">
        <v>-878</v>
      </c>
      <c r="D203" s="179">
        <v>30231</v>
      </c>
      <c r="E203" s="179">
        <v>-9894</v>
      </c>
      <c r="F203" s="179">
        <v>19459</v>
      </c>
      <c r="H203" s="179">
        <v>-878</v>
      </c>
      <c r="I203" s="179">
        <v>30231</v>
      </c>
      <c r="J203" s="179">
        <v>-9894</v>
      </c>
      <c r="K203" s="179">
        <v>19459</v>
      </c>
      <c r="M203" s="179">
        <v>12744</v>
      </c>
      <c r="N203" s="179">
        <v>18994</v>
      </c>
      <c r="O203" s="179">
        <v>-9894</v>
      </c>
      <c r="P203" s="179">
        <v>21844</v>
      </c>
      <c r="Q203" s="155"/>
      <c r="R203" s="155"/>
    </row>
    <row r="204" spans="1:18">
      <c r="A204" s="193" t="s">
        <v>212</v>
      </c>
      <c r="B204" s="163" t="s">
        <v>57</v>
      </c>
      <c r="C204" s="179">
        <v>69659</v>
      </c>
      <c r="D204" s="179">
        <v>-1739</v>
      </c>
      <c r="E204" s="179">
        <v>-3</v>
      </c>
      <c r="F204" s="179">
        <v>67917</v>
      </c>
      <c r="H204" s="179">
        <v>53610</v>
      </c>
      <c r="I204" s="179">
        <v>-1178</v>
      </c>
      <c r="J204" s="179">
        <v>-2</v>
      </c>
      <c r="K204" s="179">
        <v>52430</v>
      </c>
      <c r="M204" s="179">
        <v>184272</v>
      </c>
      <c r="N204" s="179">
        <v>15998</v>
      </c>
      <c r="O204" s="179">
        <v>0</v>
      </c>
      <c r="P204" s="179">
        <v>200270</v>
      </c>
      <c r="Q204" s="155"/>
      <c r="R204" s="155"/>
    </row>
    <row r="205" spans="1:18">
      <c r="A205" s="151" t="s">
        <v>590</v>
      </c>
      <c r="B205" s="151" t="s">
        <v>58</v>
      </c>
      <c r="C205" s="191">
        <v>0</v>
      </c>
      <c r="D205" s="191">
        <v>0</v>
      </c>
      <c r="E205" s="191">
        <v>0</v>
      </c>
      <c r="F205" s="191">
        <v>0</v>
      </c>
      <c r="H205" s="191">
        <v>0</v>
      </c>
      <c r="I205" s="191">
        <v>0</v>
      </c>
      <c r="J205" s="191">
        <v>0</v>
      </c>
      <c r="K205" s="191">
        <v>0</v>
      </c>
      <c r="M205" s="191">
        <v>5039</v>
      </c>
      <c r="N205" s="191">
        <v>43</v>
      </c>
      <c r="O205" s="191">
        <v>-952</v>
      </c>
      <c r="P205" s="191">
        <v>4130</v>
      </c>
      <c r="Q205" s="155"/>
      <c r="R205" s="155"/>
    </row>
    <row r="206" spans="1:18">
      <c r="A206" s="192" t="s">
        <v>536</v>
      </c>
      <c r="B206" s="151" t="s">
        <v>521</v>
      </c>
      <c r="C206" s="191">
        <v>11415</v>
      </c>
      <c r="D206" s="191">
        <v>40</v>
      </c>
      <c r="E206" s="191">
        <v>-623</v>
      </c>
      <c r="F206" s="191">
        <v>10832</v>
      </c>
      <c r="H206" s="191">
        <v>13918</v>
      </c>
      <c r="I206" s="191">
        <v>41</v>
      </c>
      <c r="J206" s="191">
        <v>-751</v>
      </c>
      <c r="K206" s="191">
        <v>13208</v>
      </c>
      <c r="M206" s="191">
        <v>5039</v>
      </c>
      <c r="N206" s="191">
        <v>43</v>
      </c>
      <c r="O206" s="191">
        <v>-952</v>
      </c>
      <c r="P206" s="191">
        <v>4130</v>
      </c>
    </row>
    <row r="207" spans="1:18">
      <c r="A207" s="193" t="s">
        <v>216</v>
      </c>
      <c r="B207" s="163" t="s">
        <v>61</v>
      </c>
      <c r="C207" s="179">
        <v>187</v>
      </c>
      <c r="D207" s="179">
        <v>0</v>
      </c>
      <c r="E207" s="179">
        <v>0</v>
      </c>
      <c r="F207" s="179">
        <v>187</v>
      </c>
      <c r="H207" s="179">
        <v>74</v>
      </c>
      <c r="I207" s="179">
        <v>0</v>
      </c>
      <c r="J207" s="179">
        <v>0</v>
      </c>
      <c r="K207" s="179">
        <v>74</v>
      </c>
      <c r="M207" s="179">
        <v>148</v>
      </c>
      <c r="N207" s="179">
        <v>0</v>
      </c>
      <c r="O207" s="179">
        <v>0</v>
      </c>
      <c r="P207" s="179">
        <v>148</v>
      </c>
      <c r="Q207" s="155"/>
      <c r="R207" s="155"/>
    </row>
    <row r="208" spans="1:18">
      <c r="A208" s="193" t="s">
        <v>218</v>
      </c>
      <c r="B208" s="163" t="s">
        <v>63</v>
      </c>
      <c r="C208" s="179">
        <v>6714</v>
      </c>
      <c r="D208" s="179">
        <v>0</v>
      </c>
      <c r="E208" s="179">
        <v>-623</v>
      </c>
      <c r="F208" s="179">
        <v>6091</v>
      </c>
      <c r="H208" s="179">
        <v>9584</v>
      </c>
      <c r="I208" s="179">
        <v>0</v>
      </c>
      <c r="J208" s="179">
        <v>-751</v>
      </c>
      <c r="K208" s="179">
        <v>8833</v>
      </c>
      <c r="M208" s="179">
        <v>2830</v>
      </c>
      <c r="N208" s="179">
        <v>0</v>
      </c>
      <c r="O208" s="179">
        <v>-952</v>
      </c>
      <c r="P208" s="179">
        <v>1878</v>
      </c>
      <c r="Q208" s="155"/>
      <c r="R208" s="155"/>
    </row>
    <row r="209" spans="1:18">
      <c r="A209" s="193" t="s">
        <v>219</v>
      </c>
      <c r="B209" s="163" t="s">
        <v>64</v>
      </c>
      <c r="C209" s="179">
        <v>4436</v>
      </c>
      <c r="D209" s="179">
        <v>37</v>
      </c>
      <c r="E209" s="179">
        <v>0</v>
      </c>
      <c r="F209" s="179">
        <v>4473</v>
      </c>
      <c r="H209" s="179">
        <v>4182</v>
      </c>
      <c r="I209" s="179">
        <v>38</v>
      </c>
      <c r="J209" s="179">
        <v>0</v>
      </c>
      <c r="K209" s="179">
        <v>4220</v>
      </c>
      <c r="M209" s="179">
        <v>1983</v>
      </c>
      <c r="N209" s="179">
        <v>40</v>
      </c>
      <c r="O209" s="179">
        <v>0</v>
      </c>
      <c r="P209" s="179">
        <v>2023</v>
      </c>
      <c r="Q209" s="155"/>
      <c r="R209" s="155"/>
    </row>
    <row r="210" spans="1:18">
      <c r="A210" s="193" t="s">
        <v>220</v>
      </c>
      <c r="B210" s="163" t="s">
        <v>65</v>
      </c>
      <c r="C210" s="179">
        <v>78</v>
      </c>
      <c r="D210" s="179">
        <v>3</v>
      </c>
      <c r="E210" s="179">
        <v>0</v>
      </c>
      <c r="F210" s="179">
        <v>81</v>
      </c>
      <c r="H210" s="179">
        <v>78</v>
      </c>
      <c r="I210" s="179">
        <v>3</v>
      </c>
      <c r="J210" s="179">
        <v>0</v>
      </c>
      <c r="K210" s="179">
        <v>81</v>
      </c>
      <c r="M210" s="179">
        <v>78</v>
      </c>
      <c r="N210" s="179">
        <v>3</v>
      </c>
      <c r="O210" s="179">
        <v>0</v>
      </c>
      <c r="P210" s="179">
        <v>81</v>
      </c>
    </row>
    <row r="211" spans="1:18">
      <c r="A211" s="192" t="s">
        <v>537</v>
      </c>
      <c r="B211" s="151" t="s">
        <v>523</v>
      </c>
      <c r="C211" s="191">
        <v>24360</v>
      </c>
      <c r="D211" s="191">
        <v>35784</v>
      </c>
      <c r="E211" s="191">
        <v>-3840</v>
      </c>
      <c r="F211" s="191">
        <v>56304</v>
      </c>
      <c r="H211" s="191">
        <v>19799</v>
      </c>
      <c r="I211" s="191">
        <v>43774</v>
      </c>
      <c r="J211" s="191">
        <v>-3925</v>
      </c>
      <c r="K211" s="191">
        <v>59648</v>
      </c>
      <c r="M211" s="191">
        <v>55359</v>
      </c>
      <c r="N211" s="191">
        <v>46143</v>
      </c>
      <c r="O211" s="191">
        <v>-7018</v>
      </c>
      <c r="P211" s="191">
        <v>94484</v>
      </c>
    </row>
    <row r="212" spans="1:18">
      <c r="A212" s="193" t="s">
        <v>215</v>
      </c>
      <c r="B212" s="163" t="s">
        <v>60</v>
      </c>
      <c r="C212" s="179">
        <v>0</v>
      </c>
      <c r="D212" s="179">
        <v>0</v>
      </c>
      <c r="E212" s="179">
        <v>0</v>
      </c>
      <c r="F212" s="179">
        <v>0</v>
      </c>
      <c r="H212" s="179">
        <v>0</v>
      </c>
      <c r="I212" s="179">
        <v>0</v>
      </c>
      <c r="J212" s="179">
        <v>0</v>
      </c>
      <c r="K212" s="179">
        <v>0</v>
      </c>
      <c r="M212" s="179">
        <v>0</v>
      </c>
      <c r="N212" s="179">
        <v>0</v>
      </c>
      <c r="O212" s="179">
        <v>0</v>
      </c>
      <c r="P212" s="179">
        <v>0</v>
      </c>
    </row>
    <row r="213" spans="1:18">
      <c r="A213" s="193" t="s">
        <v>216</v>
      </c>
      <c r="B213" s="163" t="s">
        <v>61</v>
      </c>
      <c r="C213" s="179">
        <v>274</v>
      </c>
      <c r="D213" s="179">
        <v>0</v>
      </c>
      <c r="E213" s="179">
        <v>0</v>
      </c>
      <c r="F213" s="179">
        <v>274</v>
      </c>
      <c r="H213" s="179">
        <v>244</v>
      </c>
      <c r="I213" s="179">
        <v>0</v>
      </c>
      <c r="J213" s="179">
        <v>0</v>
      </c>
      <c r="K213" s="179">
        <v>244</v>
      </c>
      <c r="M213" s="179">
        <v>190</v>
      </c>
      <c r="N213" s="179">
        <v>0</v>
      </c>
      <c r="O213" s="179">
        <v>0</v>
      </c>
      <c r="P213" s="179">
        <v>190</v>
      </c>
    </row>
    <row r="214" spans="1:18">
      <c r="A214" s="193" t="s">
        <v>223</v>
      </c>
      <c r="B214" s="163" t="s">
        <v>68</v>
      </c>
      <c r="C214" s="179">
        <v>8667</v>
      </c>
      <c r="D214" s="179">
        <v>24639</v>
      </c>
      <c r="E214" s="179">
        <v>-809</v>
      </c>
      <c r="F214" s="179">
        <v>32497</v>
      </c>
      <c r="H214" s="179">
        <v>7282</v>
      </c>
      <c r="I214" s="179">
        <v>32673</v>
      </c>
      <c r="J214" s="179">
        <v>-1109</v>
      </c>
      <c r="K214" s="179">
        <v>38846</v>
      </c>
      <c r="M214" s="179">
        <v>9256</v>
      </c>
      <c r="N214" s="179">
        <v>29469</v>
      </c>
      <c r="O214" s="179">
        <v>-1351</v>
      </c>
      <c r="P214" s="179">
        <v>37374</v>
      </c>
    </row>
    <row r="215" spans="1:18">
      <c r="A215" s="193" t="s">
        <v>591</v>
      </c>
      <c r="B215" s="163" t="s">
        <v>69</v>
      </c>
      <c r="C215" s="179">
        <v>0</v>
      </c>
      <c r="D215" s="179">
        <v>0</v>
      </c>
      <c r="E215" s="179">
        <v>0</v>
      </c>
      <c r="F215" s="179">
        <v>0</v>
      </c>
      <c r="H215" s="179">
        <v>37</v>
      </c>
      <c r="I215" s="179">
        <v>235</v>
      </c>
      <c r="J215" s="179">
        <v>0</v>
      </c>
      <c r="K215" s="179">
        <v>272</v>
      </c>
      <c r="M215" s="179">
        <v>2227</v>
      </c>
      <c r="N215" s="179">
        <v>1230</v>
      </c>
      <c r="O215" s="179">
        <v>0</v>
      </c>
      <c r="P215" s="179">
        <v>3457</v>
      </c>
    </row>
    <row r="216" spans="1:18">
      <c r="A216" s="193" t="s">
        <v>225</v>
      </c>
      <c r="B216" s="163" t="s">
        <v>524</v>
      </c>
      <c r="C216" s="179">
        <v>1385</v>
      </c>
      <c r="D216" s="179">
        <v>6261</v>
      </c>
      <c r="E216" s="179">
        <v>-3031</v>
      </c>
      <c r="F216" s="179">
        <v>4615</v>
      </c>
      <c r="H216" s="179">
        <v>1578</v>
      </c>
      <c r="I216" s="179">
        <v>6818</v>
      </c>
      <c r="J216" s="179">
        <v>-2809</v>
      </c>
      <c r="K216" s="179">
        <v>5587</v>
      </c>
      <c r="M216" s="179">
        <v>2058</v>
      </c>
      <c r="N216" s="179">
        <v>10379</v>
      </c>
      <c r="O216" s="179">
        <v>-5667</v>
      </c>
      <c r="P216" s="179">
        <v>6770</v>
      </c>
    </row>
    <row r="217" spans="1:18">
      <c r="A217" s="193" t="s">
        <v>219</v>
      </c>
      <c r="B217" s="163" t="s">
        <v>64</v>
      </c>
      <c r="C217" s="179">
        <v>584</v>
      </c>
      <c r="D217" s="179">
        <v>4274</v>
      </c>
      <c r="E217" s="179">
        <v>0</v>
      </c>
      <c r="F217" s="179">
        <v>4858</v>
      </c>
      <c r="H217" s="179">
        <v>585</v>
      </c>
      <c r="I217" s="179">
        <v>3330</v>
      </c>
      <c r="J217" s="179">
        <v>0</v>
      </c>
      <c r="K217" s="179">
        <v>3915</v>
      </c>
      <c r="M217" s="179">
        <v>587</v>
      </c>
      <c r="N217" s="179">
        <v>2465</v>
      </c>
      <c r="O217" s="179">
        <v>0</v>
      </c>
      <c r="P217" s="179">
        <v>3052</v>
      </c>
    </row>
    <row r="218" spans="1:18">
      <c r="A218" s="193" t="s">
        <v>592</v>
      </c>
      <c r="B218" s="163" t="s">
        <v>65</v>
      </c>
      <c r="C218" s="179">
        <v>1</v>
      </c>
      <c r="D218" s="179">
        <v>0</v>
      </c>
      <c r="E218" s="179">
        <v>0</v>
      </c>
      <c r="F218" s="179">
        <v>1</v>
      </c>
      <c r="H218" s="179">
        <v>1</v>
      </c>
      <c r="I218" s="179">
        <v>0</v>
      </c>
      <c r="J218" s="179">
        <v>0</v>
      </c>
      <c r="K218" s="179">
        <v>1</v>
      </c>
      <c r="M218" s="179">
        <v>1</v>
      </c>
      <c r="N218" s="179">
        <v>0</v>
      </c>
      <c r="O218" s="179">
        <v>0</v>
      </c>
      <c r="P218" s="179">
        <v>1</v>
      </c>
    </row>
    <row r="219" spans="1:18">
      <c r="A219" s="193" t="s">
        <v>539</v>
      </c>
      <c r="B219" s="163" t="s">
        <v>66</v>
      </c>
      <c r="C219" s="179">
        <v>13449</v>
      </c>
      <c r="D219" s="179">
        <v>610</v>
      </c>
      <c r="E219" s="179">
        <v>0</v>
      </c>
      <c r="F219" s="179">
        <v>14059</v>
      </c>
      <c r="H219" s="179">
        <v>10072</v>
      </c>
      <c r="I219" s="179">
        <v>718</v>
      </c>
      <c r="J219" s="179">
        <v>-7</v>
      </c>
      <c r="K219" s="179">
        <v>10783</v>
      </c>
      <c r="M219" s="179">
        <v>41040</v>
      </c>
      <c r="N219" s="179">
        <v>2600</v>
      </c>
      <c r="O219" s="179">
        <v>0</v>
      </c>
      <c r="P219" s="179">
        <v>43640</v>
      </c>
    </row>
    <row r="220" spans="1:18">
      <c r="A220" s="192" t="s">
        <v>540</v>
      </c>
      <c r="B220" s="151" t="s">
        <v>525</v>
      </c>
      <c r="C220" s="191">
        <v>971852</v>
      </c>
      <c r="D220" s="191">
        <v>74584</v>
      </c>
      <c r="E220" s="191">
        <v>-20468</v>
      </c>
      <c r="F220" s="191">
        <v>1025968</v>
      </c>
      <c r="H220" s="191">
        <v>950930</v>
      </c>
      <c r="I220" s="191">
        <v>82877</v>
      </c>
      <c r="J220" s="191">
        <v>-20420</v>
      </c>
      <c r="K220" s="191">
        <v>1013387</v>
      </c>
      <c r="M220" s="191">
        <v>918945</v>
      </c>
      <c r="N220" s="191">
        <v>85818</v>
      </c>
      <c r="O220" s="191">
        <v>-23250</v>
      </c>
      <c r="P220" s="191">
        <v>981513</v>
      </c>
    </row>
    <row r="221" spans="1:18">
      <c r="A221" s="176" t="s">
        <v>541</v>
      </c>
    </row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329" spans="21:21">
      <c r="U329" s="156">
        <v>1.42</v>
      </c>
    </row>
  </sheetData>
  <mergeCells count="37">
    <mergeCell ref="G125:J125"/>
    <mergeCell ref="M171:P171"/>
    <mergeCell ref="M144:P144"/>
    <mergeCell ref="I145:I146"/>
    <mergeCell ref="M172:M173"/>
    <mergeCell ref="N172:N173"/>
    <mergeCell ref="M194:P194"/>
    <mergeCell ref="M195:M196"/>
    <mergeCell ref="N195:N196"/>
    <mergeCell ref="R144:U144"/>
    <mergeCell ref="M145:M146"/>
    <mergeCell ref="N145:N146"/>
    <mergeCell ref="R145:R146"/>
    <mergeCell ref="S145:S146"/>
    <mergeCell ref="C194:F194"/>
    <mergeCell ref="H194:K194"/>
    <mergeCell ref="A195:A196"/>
    <mergeCell ref="B195:B196"/>
    <mergeCell ref="C195:C196"/>
    <mergeCell ref="D195:D196"/>
    <mergeCell ref="H195:H196"/>
    <mergeCell ref="I195:I196"/>
    <mergeCell ref="C171:F171"/>
    <mergeCell ref="H171:K171"/>
    <mergeCell ref="A172:A173"/>
    <mergeCell ref="B172:B173"/>
    <mergeCell ref="C172:C173"/>
    <mergeCell ref="D172:D173"/>
    <mergeCell ref="H172:H173"/>
    <mergeCell ref="I172:I173"/>
    <mergeCell ref="C144:F144"/>
    <mergeCell ref="H144:K144"/>
    <mergeCell ref="A145:A146"/>
    <mergeCell ref="B145:B146"/>
    <mergeCell ref="C145:C146"/>
    <mergeCell ref="D145:D146"/>
    <mergeCell ref="H145:H14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A328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21" width="12.296875" style="156" customWidth="1"/>
    <col min="22" max="23" width="8.296875" style="156"/>
    <col min="24" max="24" width="9" style="156" bestFit="1" customWidth="1"/>
    <col min="25" max="16384" width="8.296875" style="156"/>
  </cols>
  <sheetData>
    <row r="1" spans="1:4">
      <c r="A1" s="154" t="s">
        <v>648</v>
      </c>
    </row>
    <row r="2" spans="1:4">
      <c r="A2" s="154" t="s">
        <v>649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0.399999999999999">
      <c r="A6" s="215" t="s">
        <v>404</v>
      </c>
      <c r="B6" s="215" t="s">
        <v>405</v>
      </c>
      <c r="C6" s="100" t="s">
        <v>650</v>
      </c>
      <c r="D6" s="100" t="s">
        <v>651</v>
      </c>
    </row>
    <row r="7" spans="1:4">
      <c r="A7" s="158" t="s">
        <v>151</v>
      </c>
      <c r="B7" s="158" t="s">
        <v>0</v>
      </c>
      <c r="C7" s="159">
        <v>168434</v>
      </c>
      <c r="D7" s="159">
        <v>254824</v>
      </c>
    </row>
    <row r="8" spans="1:4">
      <c r="A8" s="160" t="s">
        <v>152</v>
      </c>
      <c r="B8" s="160" t="s">
        <v>1</v>
      </c>
      <c r="C8" s="161">
        <v>108772</v>
      </c>
      <c r="D8" s="161">
        <v>199621</v>
      </c>
    </row>
    <row r="9" spans="1:4">
      <c r="A9" s="160" t="s">
        <v>153</v>
      </c>
      <c r="B9" s="160" t="s">
        <v>2</v>
      </c>
      <c r="C9" s="161">
        <v>25</v>
      </c>
      <c r="D9" s="161">
        <v>61</v>
      </c>
    </row>
    <row r="10" spans="1:4">
      <c r="A10" s="160" t="s">
        <v>154</v>
      </c>
      <c r="B10" s="160" t="s">
        <v>492</v>
      </c>
      <c r="C10" s="161">
        <v>59637</v>
      </c>
      <c r="D10" s="161">
        <v>55142</v>
      </c>
    </row>
    <row r="11" spans="1:4">
      <c r="A11" s="158" t="s">
        <v>631</v>
      </c>
      <c r="B11" s="158" t="s">
        <v>630</v>
      </c>
      <c r="C11" s="159">
        <v>43829</v>
      </c>
      <c r="D11" s="159">
        <v>38086</v>
      </c>
    </row>
    <row r="12" spans="1:4">
      <c r="A12" s="160" t="s">
        <v>156</v>
      </c>
      <c r="B12" s="160" t="s">
        <v>494</v>
      </c>
      <c r="C12" s="161">
        <v>91</v>
      </c>
      <c r="D12" s="161">
        <v>488</v>
      </c>
    </row>
    <row r="13" spans="1:4">
      <c r="A13" s="160" t="s">
        <v>157</v>
      </c>
      <c r="B13" s="160" t="s">
        <v>495</v>
      </c>
      <c r="C13" s="161">
        <v>43738</v>
      </c>
      <c r="D13" s="161">
        <v>37598</v>
      </c>
    </row>
    <row r="14" spans="1:4">
      <c r="A14" s="162" t="s">
        <v>158</v>
      </c>
      <c r="B14" s="162" t="s">
        <v>496</v>
      </c>
      <c r="C14" s="159">
        <v>124605</v>
      </c>
      <c r="D14" s="159">
        <v>216738</v>
      </c>
    </row>
    <row r="15" spans="1:4">
      <c r="A15" s="163" t="s">
        <v>159</v>
      </c>
      <c r="B15" s="163" t="s">
        <v>8</v>
      </c>
      <c r="C15" s="161">
        <v>632</v>
      </c>
      <c r="D15" s="161">
        <v>2123</v>
      </c>
    </row>
    <row r="16" spans="1:4">
      <c r="A16" s="163" t="s">
        <v>160</v>
      </c>
      <c r="B16" s="163" t="s">
        <v>9</v>
      </c>
      <c r="C16" s="161">
        <v>46639</v>
      </c>
      <c r="D16" s="161">
        <v>58470</v>
      </c>
    </row>
    <row r="17" spans="1:4">
      <c r="A17" s="163" t="s">
        <v>161</v>
      </c>
      <c r="B17" s="163" t="s">
        <v>10</v>
      </c>
      <c r="C17" s="161">
        <v>16546</v>
      </c>
      <c r="D17" s="161">
        <v>16329</v>
      </c>
    </row>
    <row r="18" spans="1:4">
      <c r="A18" s="163" t="s">
        <v>162</v>
      </c>
      <c r="B18" s="163" t="s">
        <v>11</v>
      </c>
      <c r="C18" s="161">
        <v>984</v>
      </c>
      <c r="D18" s="161">
        <v>1295</v>
      </c>
    </row>
    <row r="19" spans="1:4">
      <c r="A19" s="163" t="s">
        <v>644</v>
      </c>
      <c r="B19" s="163" t="s">
        <v>639</v>
      </c>
      <c r="C19" s="161">
        <v>233</v>
      </c>
      <c r="D19" s="161">
        <v>480</v>
      </c>
    </row>
    <row r="20" spans="1:4">
      <c r="A20" s="162" t="s">
        <v>163</v>
      </c>
      <c r="B20" s="162" t="s">
        <v>497</v>
      </c>
      <c r="C20" s="159">
        <v>61301</v>
      </c>
      <c r="D20" s="159">
        <v>143247</v>
      </c>
    </row>
    <row r="21" spans="1:4">
      <c r="A21" s="163" t="s">
        <v>164</v>
      </c>
      <c r="B21" s="163" t="s">
        <v>13</v>
      </c>
      <c r="C21" s="161">
        <v>5781</v>
      </c>
      <c r="D21" s="161">
        <v>5459</v>
      </c>
    </row>
    <row r="22" spans="1:4">
      <c r="A22" s="163" t="s">
        <v>165</v>
      </c>
      <c r="B22" s="163" t="s">
        <v>14</v>
      </c>
      <c r="C22" s="161">
        <v>492</v>
      </c>
      <c r="D22" s="161">
        <v>2435</v>
      </c>
    </row>
    <row r="23" spans="1:4">
      <c r="A23" s="162" t="s">
        <v>503</v>
      </c>
      <c r="B23" s="162" t="s">
        <v>498</v>
      </c>
      <c r="C23" s="159">
        <v>66590</v>
      </c>
      <c r="D23" s="159">
        <v>146271</v>
      </c>
    </row>
    <row r="24" spans="1:4">
      <c r="A24" s="163" t="s">
        <v>168</v>
      </c>
      <c r="B24" s="163" t="s">
        <v>17</v>
      </c>
      <c r="C24" s="161">
        <v>14160</v>
      </c>
      <c r="D24" s="161">
        <v>27622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52430</v>
      </c>
      <c r="D26" s="159">
        <v>118649</v>
      </c>
    </row>
    <row r="27" spans="1:4">
      <c r="A27" s="163"/>
      <c r="B27" s="163"/>
      <c r="C27" s="161"/>
      <c r="D27" s="161">
        <v>0</v>
      </c>
    </row>
    <row r="28" spans="1:4">
      <c r="A28" s="162" t="s">
        <v>505</v>
      </c>
      <c r="B28" s="162" t="s">
        <v>502</v>
      </c>
      <c r="C28" s="159">
        <v>52430</v>
      </c>
      <c r="D28" s="159">
        <v>118649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0.54546400332917189</v>
      </c>
      <c r="D32" s="199">
        <v>1.23</v>
      </c>
    </row>
    <row r="33" spans="1:4">
      <c r="A33" s="172" t="s">
        <v>177</v>
      </c>
      <c r="B33" s="172" t="s">
        <v>24</v>
      </c>
      <c r="C33" s="199">
        <v>0.52267454407538427</v>
      </c>
      <c r="D33" s="199">
        <v>1.2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52430</v>
      </c>
      <c r="D36" s="159">
        <v>118649</v>
      </c>
    </row>
    <row r="37" spans="1:4">
      <c r="A37" s="173" t="s">
        <v>510</v>
      </c>
      <c r="B37" s="173" t="s">
        <v>513</v>
      </c>
      <c r="C37" s="174">
        <v>86</v>
      </c>
      <c r="D37" s="174">
        <v>-3271</v>
      </c>
    </row>
    <row r="38" spans="1:4">
      <c r="A38" s="175" t="s">
        <v>315</v>
      </c>
      <c r="B38" s="175" t="s">
        <v>640</v>
      </c>
      <c r="C38" s="161">
        <v>86</v>
      </c>
      <c r="D38" s="161">
        <v>-3271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52516</v>
      </c>
      <c r="D41" s="159">
        <v>115378</v>
      </c>
    </row>
    <row r="42" spans="1:4">
      <c r="A42" s="175" t="s">
        <v>313</v>
      </c>
      <c r="B42" s="175" t="s">
        <v>480</v>
      </c>
      <c r="C42" s="161"/>
      <c r="D42" s="161"/>
    </row>
    <row r="43" spans="1:4" ht="24">
      <c r="A43" s="169" t="s">
        <v>512</v>
      </c>
      <c r="B43" s="169" t="s">
        <v>517</v>
      </c>
      <c r="C43" s="159">
        <v>52516</v>
      </c>
      <c r="D43" s="159">
        <v>115378</v>
      </c>
    </row>
    <row r="44" spans="1:4">
      <c r="A44" s="176" t="s">
        <v>541</v>
      </c>
    </row>
    <row r="46" spans="1:4" ht="24">
      <c r="A46" s="149" t="s">
        <v>433</v>
      </c>
      <c r="B46" s="149" t="s">
        <v>434</v>
      </c>
    </row>
    <row r="47" spans="1:4">
      <c r="A47" s="215" t="s">
        <v>203</v>
      </c>
      <c r="B47" s="215" t="s">
        <v>73</v>
      </c>
      <c r="C47" s="202" t="s">
        <v>652</v>
      </c>
      <c r="D47" s="202" t="s">
        <v>653</v>
      </c>
    </row>
    <row r="48" spans="1:4">
      <c r="A48" s="177" t="s">
        <v>526</v>
      </c>
      <c r="B48" s="177" t="s">
        <v>488</v>
      </c>
      <c r="C48" s="178">
        <v>326072</v>
      </c>
      <c r="D48" s="178">
        <v>255535</v>
      </c>
    </row>
    <row r="49" spans="1:4">
      <c r="A49" s="163" t="s">
        <v>182</v>
      </c>
      <c r="B49" s="163" t="s">
        <v>27</v>
      </c>
      <c r="C49" s="179">
        <v>19149</v>
      </c>
      <c r="D49" s="179">
        <v>18832</v>
      </c>
    </row>
    <row r="50" spans="1:4">
      <c r="A50" s="163" t="s">
        <v>527</v>
      </c>
      <c r="B50" s="163" t="s">
        <v>475</v>
      </c>
      <c r="C50" s="179">
        <v>52264</v>
      </c>
      <c r="D50" s="179">
        <v>46853</v>
      </c>
    </row>
    <row r="51" spans="1:4">
      <c r="A51" s="180" t="s">
        <v>528</v>
      </c>
      <c r="B51" s="180" t="s">
        <v>416</v>
      </c>
      <c r="C51" s="181">
        <v>196734</v>
      </c>
      <c r="D51" s="181">
        <v>142486</v>
      </c>
    </row>
    <row r="52" spans="1:4">
      <c r="A52" s="163" t="s">
        <v>184</v>
      </c>
      <c r="B52" s="163" t="s">
        <v>29</v>
      </c>
      <c r="C52" s="179">
        <v>56438</v>
      </c>
      <c r="D52" s="179">
        <v>46417</v>
      </c>
    </row>
    <row r="53" spans="1:4">
      <c r="A53" s="163" t="s">
        <v>626</v>
      </c>
      <c r="B53" s="163" t="s">
        <v>632</v>
      </c>
      <c r="C53" s="179">
        <v>981</v>
      </c>
      <c r="D53" s="179">
        <v>452</v>
      </c>
    </row>
    <row r="54" spans="1:4">
      <c r="A54" s="163" t="s">
        <v>189</v>
      </c>
      <c r="B54" s="163" t="s">
        <v>34</v>
      </c>
      <c r="C54" s="179">
        <v>0</v>
      </c>
      <c r="D54" s="179">
        <v>0</v>
      </c>
    </row>
    <row r="55" spans="1:4">
      <c r="A55" s="163" t="s">
        <v>529</v>
      </c>
      <c r="B55" s="163" t="s">
        <v>35</v>
      </c>
      <c r="C55" s="179">
        <v>0</v>
      </c>
      <c r="D55" s="179">
        <v>0</v>
      </c>
    </row>
    <row r="56" spans="1:4">
      <c r="A56" s="163" t="s">
        <v>466</v>
      </c>
      <c r="B56" s="163" t="s">
        <v>465</v>
      </c>
      <c r="C56" s="179">
        <v>506</v>
      </c>
      <c r="D56" s="179">
        <v>495</v>
      </c>
    </row>
    <row r="57" spans="1:4">
      <c r="A57" s="177" t="s">
        <v>530</v>
      </c>
      <c r="B57" s="177" t="s">
        <v>489</v>
      </c>
      <c r="C57" s="178">
        <v>687315</v>
      </c>
      <c r="D57" s="178">
        <v>725978</v>
      </c>
    </row>
    <row r="58" spans="1:4">
      <c r="A58" s="163" t="s">
        <v>193</v>
      </c>
      <c r="B58" s="163" t="s">
        <v>38</v>
      </c>
      <c r="C58" s="179">
        <v>252</v>
      </c>
      <c r="D58" s="179">
        <v>323</v>
      </c>
    </row>
    <row r="59" spans="1:4">
      <c r="A59" s="163" t="s">
        <v>194</v>
      </c>
      <c r="B59" s="163" t="s">
        <v>39</v>
      </c>
      <c r="C59" s="179">
        <v>37552</v>
      </c>
      <c r="D59" s="179">
        <v>46261</v>
      </c>
    </row>
    <row r="60" spans="1:4">
      <c r="A60" s="163" t="s">
        <v>531</v>
      </c>
      <c r="B60" s="163" t="s">
        <v>40</v>
      </c>
      <c r="C60" s="179">
        <v>9364</v>
      </c>
      <c r="D60" s="179">
        <v>0</v>
      </c>
    </row>
    <row r="61" spans="1:4">
      <c r="A61" s="163" t="s">
        <v>196</v>
      </c>
      <c r="B61" s="163" t="s">
        <v>490</v>
      </c>
      <c r="C61" s="179">
        <v>17852</v>
      </c>
      <c r="D61" s="179">
        <v>17582</v>
      </c>
    </row>
    <row r="62" spans="1:4">
      <c r="A62" s="163" t="s">
        <v>189</v>
      </c>
      <c r="B62" s="163" t="s">
        <v>34</v>
      </c>
      <c r="C62" s="179">
        <v>0</v>
      </c>
      <c r="D62" s="179">
        <v>0</v>
      </c>
    </row>
    <row r="63" spans="1:4">
      <c r="A63" s="163" t="s">
        <v>199</v>
      </c>
      <c r="B63" s="163" t="s">
        <v>44</v>
      </c>
      <c r="C63" s="179">
        <v>14398</v>
      </c>
      <c r="D63" s="179">
        <v>14296</v>
      </c>
    </row>
    <row r="64" spans="1:4">
      <c r="A64" s="182" t="s">
        <v>200</v>
      </c>
      <c r="B64" s="182" t="s">
        <v>482</v>
      </c>
      <c r="C64" s="183">
        <v>132497</v>
      </c>
      <c r="D64" s="183">
        <v>66987</v>
      </c>
    </row>
    <row r="65" spans="1:4">
      <c r="A65" s="163" t="s">
        <v>486</v>
      </c>
      <c r="B65" s="163" t="s">
        <v>483</v>
      </c>
      <c r="C65" s="179">
        <v>475400</v>
      </c>
      <c r="D65" s="179">
        <v>580529</v>
      </c>
    </row>
    <row r="66" spans="1:4">
      <c r="A66" s="177" t="s">
        <v>532</v>
      </c>
      <c r="B66" s="177" t="s">
        <v>491</v>
      </c>
      <c r="C66" s="178">
        <v>1013387</v>
      </c>
      <c r="D66" s="178">
        <v>981513</v>
      </c>
    </row>
    <row r="67" spans="1:4">
      <c r="C67" s="184"/>
      <c r="D67" s="184"/>
    </row>
    <row r="68" spans="1:4">
      <c r="A68" s="215" t="s">
        <v>229</v>
      </c>
      <c r="B68" s="215" t="s">
        <v>48</v>
      </c>
      <c r="C68" s="202" t="s">
        <v>652</v>
      </c>
      <c r="D68" s="202" t="s">
        <v>653</v>
      </c>
    </row>
    <row r="69" spans="1:4">
      <c r="A69" s="177" t="s">
        <v>533</v>
      </c>
      <c r="B69" s="177" t="s">
        <v>518</v>
      </c>
      <c r="C69" s="178">
        <v>940280</v>
      </c>
      <c r="D69" s="178">
        <v>882899</v>
      </c>
    </row>
    <row r="70" spans="1:4">
      <c r="A70" s="177" t="s">
        <v>534</v>
      </c>
      <c r="B70" s="177" t="s">
        <v>50</v>
      </c>
      <c r="C70" s="178">
        <v>940280</v>
      </c>
      <c r="D70" s="178">
        <v>882899</v>
      </c>
    </row>
    <row r="71" spans="1:4">
      <c r="A71" s="163" t="s">
        <v>206</v>
      </c>
      <c r="B71" s="163" t="s">
        <v>51</v>
      </c>
      <c r="C71" s="179">
        <v>96120</v>
      </c>
      <c r="D71" s="179">
        <v>96120</v>
      </c>
    </row>
    <row r="72" spans="1:4">
      <c r="A72" s="163" t="s">
        <v>470</v>
      </c>
      <c r="B72" s="163" t="s">
        <v>519</v>
      </c>
      <c r="C72" s="179">
        <v>738055</v>
      </c>
      <c r="D72" s="179">
        <v>549335</v>
      </c>
    </row>
    <row r="73" spans="1:4">
      <c r="A73" s="163" t="s">
        <v>209</v>
      </c>
      <c r="B73" s="163" t="s">
        <v>54</v>
      </c>
      <c r="C73" s="179">
        <v>20730</v>
      </c>
      <c r="D73" s="179">
        <v>15212</v>
      </c>
    </row>
    <row r="74" spans="1:4">
      <c r="A74" s="163" t="s">
        <v>210</v>
      </c>
      <c r="B74" s="163" t="s">
        <v>520</v>
      </c>
      <c r="C74" s="179">
        <v>204</v>
      </c>
      <c r="D74" s="179">
        <v>118</v>
      </c>
    </row>
    <row r="75" spans="1:4">
      <c r="A75" s="163" t="s">
        <v>211</v>
      </c>
      <c r="B75" s="163" t="s">
        <v>56</v>
      </c>
      <c r="C75" s="179">
        <v>32741</v>
      </c>
      <c r="D75" s="179">
        <v>21844</v>
      </c>
    </row>
    <row r="76" spans="1:4">
      <c r="A76" s="163" t="s">
        <v>212</v>
      </c>
      <c r="B76" s="163" t="s">
        <v>57</v>
      </c>
      <c r="C76" s="179">
        <v>52430</v>
      </c>
      <c r="D76" s="179">
        <v>200270</v>
      </c>
    </row>
    <row r="77" spans="1:4">
      <c r="A77" s="158" t="s">
        <v>535</v>
      </c>
      <c r="B77" s="158" t="s">
        <v>58</v>
      </c>
      <c r="C77" s="185"/>
      <c r="D77" s="185"/>
    </row>
    <row r="78" spans="1:4">
      <c r="A78" s="177" t="s">
        <v>536</v>
      </c>
      <c r="B78" s="177" t="s">
        <v>521</v>
      </c>
      <c r="C78" s="178">
        <v>13208</v>
      </c>
      <c r="D78" s="178">
        <v>4130</v>
      </c>
    </row>
    <row r="79" spans="1:4">
      <c r="A79" s="163" t="s">
        <v>216</v>
      </c>
      <c r="B79" s="163" t="s">
        <v>61</v>
      </c>
      <c r="C79" s="179">
        <v>74</v>
      </c>
      <c r="D79" s="179">
        <v>148</v>
      </c>
    </row>
    <row r="80" spans="1:4">
      <c r="A80" s="163" t="s">
        <v>218</v>
      </c>
      <c r="B80" s="163" t="s">
        <v>63</v>
      </c>
      <c r="C80" s="179">
        <v>8833</v>
      </c>
      <c r="D80" s="179">
        <v>1878</v>
      </c>
    </row>
    <row r="81" spans="1:4">
      <c r="A81" s="163" t="s">
        <v>219</v>
      </c>
      <c r="B81" s="163" t="s">
        <v>64</v>
      </c>
      <c r="C81" s="179">
        <v>4220</v>
      </c>
      <c r="D81" s="179">
        <v>2023</v>
      </c>
    </row>
    <row r="82" spans="1:4">
      <c r="A82" s="163" t="s">
        <v>220</v>
      </c>
      <c r="B82" s="163" t="s">
        <v>522</v>
      </c>
      <c r="C82" s="179">
        <v>81</v>
      </c>
      <c r="D82" s="179">
        <v>81</v>
      </c>
    </row>
    <row r="83" spans="1:4">
      <c r="A83" s="177" t="s">
        <v>537</v>
      </c>
      <c r="B83" s="177" t="s">
        <v>523</v>
      </c>
      <c r="C83" s="178">
        <v>59899</v>
      </c>
      <c r="D83" s="178">
        <v>94484</v>
      </c>
    </row>
    <row r="84" spans="1:4">
      <c r="A84" s="163" t="s">
        <v>215</v>
      </c>
      <c r="B84" s="163" t="s">
        <v>60</v>
      </c>
      <c r="C84" s="179">
        <v>0</v>
      </c>
      <c r="D84" s="179">
        <v>0</v>
      </c>
    </row>
    <row r="85" spans="1:4">
      <c r="A85" s="163" t="s">
        <v>216</v>
      </c>
      <c r="B85" s="163" t="s">
        <v>61</v>
      </c>
      <c r="C85" s="179">
        <v>244</v>
      </c>
      <c r="D85" s="179">
        <v>190</v>
      </c>
    </row>
    <row r="86" spans="1:4">
      <c r="A86" s="163" t="s">
        <v>223</v>
      </c>
      <c r="B86" s="163" t="s">
        <v>68</v>
      </c>
      <c r="C86" s="179">
        <v>38846</v>
      </c>
      <c r="D86" s="179">
        <v>37374</v>
      </c>
    </row>
    <row r="87" spans="1:4">
      <c r="A87" s="163" t="s">
        <v>538</v>
      </c>
      <c r="B87" s="163" t="s">
        <v>69</v>
      </c>
      <c r="C87" s="179">
        <v>272</v>
      </c>
      <c r="D87" s="179">
        <v>3457</v>
      </c>
    </row>
    <row r="88" spans="1:4">
      <c r="A88" s="163" t="s">
        <v>225</v>
      </c>
      <c r="B88" s="163" t="s">
        <v>524</v>
      </c>
      <c r="C88" s="179">
        <v>5838</v>
      </c>
      <c r="D88" s="179">
        <v>6770</v>
      </c>
    </row>
    <row r="89" spans="1:4">
      <c r="A89" s="163" t="s">
        <v>219</v>
      </c>
      <c r="B89" s="163" t="s">
        <v>64</v>
      </c>
      <c r="C89" s="179">
        <v>3915</v>
      </c>
      <c r="D89" s="179">
        <v>3052</v>
      </c>
    </row>
    <row r="90" spans="1:4">
      <c r="A90" s="163" t="s">
        <v>220</v>
      </c>
      <c r="B90" s="163" t="s">
        <v>522</v>
      </c>
      <c r="C90" s="179">
        <v>1</v>
      </c>
      <c r="D90" s="179">
        <v>1</v>
      </c>
    </row>
    <row r="91" spans="1:4">
      <c r="A91" s="163" t="s">
        <v>539</v>
      </c>
      <c r="B91" s="163" t="s">
        <v>66</v>
      </c>
      <c r="C91" s="179">
        <v>10783</v>
      </c>
      <c r="D91" s="179">
        <v>43640</v>
      </c>
    </row>
    <row r="92" spans="1:4">
      <c r="A92" s="177" t="s">
        <v>540</v>
      </c>
      <c r="B92" s="177" t="s">
        <v>525</v>
      </c>
      <c r="C92" s="178">
        <v>1013387</v>
      </c>
      <c r="D92" s="178">
        <v>981513</v>
      </c>
    </row>
    <row r="93" spans="1:4">
      <c r="A93" s="176"/>
    </row>
    <row r="95" spans="1:4" ht="24">
      <c r="A95" s="149" t="s">
        <v>435</v>
      </c>
      <c r="B95" s="149" t="s">
        <v>436</v>
      </c>
    </row>
    <row r="96" spans="1:4" ht="20.399999999999999">
      <c r="A96" s="215" t="s">
        <v>280</v>
      </c>
      <c r="B96" s="215" t="s">
        <v>119</v>
      </c>
      <c r="C96" s="100" t="s">
        <v>650</v>
      </c>
      <c r="D96" s="100" t="s">
        <v>612</v>
      </c>
    </row>
    <row r="97" spans="1:4">
      <c r="A97" s="151" t="s">
        <v>542</v>
      </c>
      <c r="B97" s="151" t="s">
        <v>74</v>
      </c>
      <c r="C97" s="5"/>
      <c r="D97" s="5"/>
    </row>
    <row r="98" spans="1:4">
      <c r="A98" s="152" t="s">
        <v>543</v>
      </c>
      <c r="B98" s="152" t="s">
        <v>500</v>
      </c>
      <c r="C98" s="5">
        <v>52430</v>
      </c>
      <c r="D98" s="5">
        <v>118649</v>
      </c>
    </row>
    <row r="99" spans="1:4">
      <c r="A99" s="152" t="s">
        <v>233</v>
      </c>
      <c r="B99" s="152" t="s">
        <v>75</v>
      </c>
      <c r="C99" s="5">
        <v>-18889</v>
      </c>
      <c r="D99" s="5">
        <v>11252</v>
      </c>
    </row>
    <row r="100" spans="1:4">
      <c r="A100" s="187" t="s">
        <v>544</v>
      </c>
      <c r="B100" s="187" t="s">
        <v>563</v>
      </c>
      <c r="C100" s="186">
        <v>2350</v>
      </c>
      <c r="D100" s="186">
        <v>2350</v>
      </c>
    </row>
    <row r="101" spans="1:4">
      <c r="A101" s="187" t="s">
        <v>545</v>
      </c>
      <c r="B101" s="187" t="s">
        <v>424</v>
      </c>
      <c r="C101" s="186">
        <v>0</v>
      </c>
      <c r="D101" s="186">
        <v>0</v>
      </c>
    </row>
    <row r="102" spans="1:4">
      <c r="A102" s="188" t="s">
        <v>235</v>
      </c>
      <c r="B102" s="188" t="s">
        <v>633</v>
      </c>
      <c r="C102" s="186">
        <v>-5771</v>
      </c>
      <c r="D102" s="186">
        <v>-5041</v>
      </c>
    </row>
    <row r="103" spans="1:4">
      <c r="A103" s="187" t="s">
        <v>547</v>
      </c>
      <c r="B103" s="187" t="s">
        <v>564</v>
      </c>
      <c r="C103" s="186">
        <v>299</v>
      </c>
      <c r="D103" s="186">
        <v>945</v>
      </c>
    </row>
    <row r="104" spans="1:4">
      <c r="A104" s="187" t="s">
        <v>237</v>
      </c>
      <c r="B104" s="187" t="s">
        <v>80</v>
      </c>
      <c r="C104" s="186">
        <v>-32857</v>
      </c>
      <c r="D104" s="186">
        <v>7971</v>
      </c>
    </row>
    <row r="105" spans="1:4">
      <c r="A105" s="187" t="s">
        <v>238</v>
      </c>
      <c r="B105" s="187" t="s">
        <v>81</v>
      </c>
      <c r="C105" s="186">
        <v>71</v>
      </c>
      <c r="D105" s="186">
        <v>-154</v>
      </c>
    </row>
    <row r="106" spans="1:4">
      <c r="A106" s="187" t="s">
        <v>239</v>
      </c>
      <c r="B106" s="187" t="s">
        <v>82</v>
      </c>
      <c r="C106" s="186">
        <v>9200</v>
      </c>
      <c r="D106" s="186">
        <v>-825</v>
      </c>
    </row>
    <row r="107" spans="1:4">
      <c r="A107" s="187" t="s">
        <v>240</v>
      </c>
      <c r="B107" s="187" t="s">
        <v>565</v>
      </c>
      <c r="C107" s="186">
        <v>287</v>
      </c>
      <c r="D107" s="186">
        <v>3799</v>
      </c>
    </row>
    <row r="108" spans="1:4">
      <c r="A108" s="187" t="s">
        <v>241</v>
      </c>
      <c r="B108" s="187" t="s">
        <v>566</v>
      </c>
      <c r="C108" s="186">
        <v>2981</v>
      </c>
      <c r="D108" s="186">
        <v>113</v>
      </c>
    </row>
    <row r="109" spans="1:4">
      <c r="A109" s="187" t="s">
        <v>242</v>
      </c>
      <c r="B109" s="187" t="s">
        <v>84</v>
      </c>
      <c r="C109" s="186">
        <v>4551</v>
      </c>
      <c r="D109" s="186">
        <v>2094</v>
      </c>
    </row>
    <row r="110" spans="1:4">
      <c r="A110" s="152" t="s">
        <v>548</v>
      </c>
      <c r="B110" s="152" t="s">
        <v>85</v>
      </c>
      <c r="C110" s="5">
        <v>33541</v>
      </c>
      <c r="D110" s="5">
        <v>129901</v>
      </c>
    </row>
    <row r="111" spans="1:4">
      <c r="A111" s="187" t="s">
        <v>244</v>
      </c>
      <c r="B111" s="187" t="s">
        <v>567</v>
      </c>
      <c r="C111" s="186">
        <v>14160</v>
      </c>
      <c r="D111" s="186">
        <v>27622</v>
      </c>
    </row>
    <row r="112" spans="1:4">
      <c r="A112" s="187" t="s">
        <v>246</v>
      </c>
      <c r="B112" s="187" t="s">
        <v>86</v>
      </c>
      <c r="C112" s="186">
        <v>-19835</v>
      </c>
      <c r="D112" s="186">
        <v>-33626</v>
      </c>
    </row>
    <row r="113" spans="1:9">
      <c r="A113" s="151" t="s">
        <v>549</v>
      </c>
      <c r="B113" s="151" t="s">
        <v>569</v>
      </c>
      <c r="C113" s="5">
        <v>27866</v>
      </c>
      <c r="D113" s="5">
        <v>123897</v>
      </c>
    </row>
    <row r="114" spans="1:9">
      <c r="A114" s="151" t="s">
        <v>248</v>
      </c>
      <c r="B114" s="151" t="s">
        <v>88</v>
      </c>
      <c r="C114" s="5"/>
      <c r="D114" s="5"/>
    </row>
    <row r="115" spans="1:9">
      <c r="A115" s="152" t="s">
        <v>249</v>
      </c>
      <c r="B115" s="152" t="s">
        <v>89</v>
      </c>
      <c r="C115" s="5">
        <v>633772</v>
      </c>
      <c r="D115" s="5">
        <v>384935</v>
      </c>
    </row>
    <row r="116" spans="1:9">
      <c r="A116" s="187" t="s">
        <v>550</v>
      </c>
      <c r="B116" s="187" t="s">
        <v>487</v>
      </c>
      <c r="C116" s="186">
        <v>41</v>
      </c>
      <c r="D116" s="186">
        <v>59</v>
      </c>
    </row>
    <row r="117" spans="1:9">
      <c r="A117" s="216" t="s">
        <v>657</v>
      </c>
      <c r="B117" s="216" t="s">
        <v>654</v>
      </c>
      <c r="C117" s="217">
        <v>26</v>
      </c>
      <c r="D117" s="217">
        <v>0</v>
      </c>
      <c r="E117" s="210"/>
      <c r="F117" s="305" t="s">
        <v>656</v>
      </c>
      <c r="G117" s="305"/>
      <c r="H117" s="305"/>
      <c r="I117" s="305"/>
    </row>
    <row r="118" spans="1:9">
      <c r="A118" s="187" t="s">
        <v>551</v>
      </c>
      <c r="B118" s="187" t="s">
        <v>92</v>
      </c>
      <c r="C118" s="186">
        <v>0</v>
      </c>
      <c r="D118" s="186">
        <v>0</v>
      </c>
    </row>
    <row r="119" spans="1:9">
      <c r="A119" s="188" t="s">
        <v>616</v>
      </c>
      <c r="B119" s="188" t="s">
        <v>615</v>
      </c>
      <c r="C119" s="186">
        <v>627929</v>
      </c>
      <c r="D119" s="186">
        <v>379835</v>
      </c>
    </row>
    <row r="120" spans="1:9">
      <c r="A120" s="187" t="s">
        <v>552</v>
      </c>
      <c r="B120" s="187" t="s">
        <v>570</v>
      </c>
      <c r="C120" s="186">
        <v>5776</v>
      </c>
      <c r="D120" s="186">
        <v>5041</v>
      </c>
    </row>
    <row r="121" spans="1:9">
      <c r="A121" s="152" t="s">
        <v>255</v>
      </c>
      <c r="B121" s="152" t="s">
        <v>94</v>
      </c>
      <c r="C121" s="5">
        <v>595886</v>
      </c>
      <c r="D121" s="5">
        <v>539766</v>
      </c>
    </row>
    <row r="122" spans="1:9">
      <c r="A122" s="187" t="s">
        <v>553</v>
      </c>
      <c r="B122" s="187" t="s">
        <v>571</v>
      </c>
      <c r="C122" s="186">
        <v>11644</v>
      </c>
      <c r="D122" s="186">
        <v>8807</v>
      </c>
    </row>
    <row r="123" spans="1:9">
      <c r="A123" s="187" t="s">
        <v>528</v>
      </c>
      <c r="B123" s="187" t="s">
        <v>416</v>
      </c>
      <c r="C123" s="186">
        <v>50892</v>
      </c>
      <c r="D123" s="186">
        <v>33412</v>
      </c>
    </row>
    <row r="124" spans="1:9">
      <c r="A124" s="216" t="s">
        <v>658</v>
      </c>
      <c r="B124" s="216" t="s">
        <v>655</v>
      </c>
      <c r="C124" s="217">
        <v>10550</v>
      </c>
      <c r="D124" s="217">
        <v>0</v>
      </c>
      <c r="E124" s="210"/>
      <c r="F124" s="305" t="s">
        <v>656</v>
      </c>
      <c r="G124" s="305"/>
      <c r="H124" s="305"/>
      <c r="I124" s="305"/>
    </row>
    <row r="125" spans="1:9">
      <c r="A125" s="187" t="s">
        <v>554</v>
      </c>
      <c r="B125" s="187" t="s">
        <v>572</v>
      </c>
      <c r="C125" s="186">
        <v>522800</v>
      </c>
      <c r="D125" s="186">
        <v>497547</v>
      </c>
    </row>
    <row r="126" spans="1:9">
      <c r="A126" s="151" t="s">
        <v>555</v>
      </c>
      <c r="B126" s="151" t="s">
        <v>573</v>
      </c>
      <c r="C126" s="5">
        <v>37886</v>
      </c>
      <c r="D126" s="5">
        <v>-154831</v>
      </c>
    </row>
    <row r="127" spans="1:9">
      <c r="A127" s="151" t="s">
        <v>261</v>
      </c>
      <c r="B127" s="151" t="s">
        <v>580</v>
      </c>
      <c r="C127" s="5"/>
      <c r="D127" s="5"/>
    </row>
    <row r="128" spans="1:9">
      <c r="A128" s="152" t="s">
        <v>249</v>
      </c>
      <c r="B128" s="152" t="s">
        <v>89</v>
      </c>
      <c r="C128" s="5">
        <v>0</v>
      </c>
      <c r="D128" s="5">
        <v>0</v>
      </c>
    </row>
    <row r="129" spans="1:27">
      <c r="A129" s="188" t="s">
        <v>556</v>
      </c>
      <c r="B129" s="188" t="s">
        <v>574</v>
      </c>
      <c r="C129" s="186">
        <v>0</v>
      </c>
      <c r="D129" s="186">
        <v>0</v>
      </c>
    </row>
    <row r="130" spans="1:27">
      <c r="A130" s="187" t="s">
        <v>215</v>
      </c>
      <c r="B130" s="187" t="s">
        <v>60</v>
      </c>
      <c r="C130" s="186">
        <v>0</v>
      </c>
      <c r="D130" s="186">
        <v>0</v>
      </c>
    </row>
    <row r="131" spans="1:27">
      <c r="A131" s="152" t="s">
        <v>255</v>
      </c>
      <c r="B131" s="152" t="s">
        <v>94</v>
      </c>
      <c r="C131" s="5">
        <v>242</v>
      </c>
      <c r="D131" s="5">
        <v>101266</v>
      </c>
    </row>
    <row r="132" spans="1:27">
      <c r="A132" s="187" t="s">
        <v>629</v>
      </c>
      <c r="B132" s="187" t="s">
        <v>628</v>
      </c>
      <c r="C132" s="186">
        <v>0</v>
      </c>
      <c r="D132" s="186">
        <v>0</v>
      </c>
    </row>
    <row r="133" spans="1:27">
      <c r="A133" s="187" t="s">
        <v>266</v>
      </c>
      <c r="B133" s="187" t="s">
        <v>105</v>
      </c>
      <c r="C133" s="186">
        <v>0</v>
      </c>
      <c r="D133" s="186">
        <v>100926</v>
      </c>
      <c r="Q133" s="155"/>
    </row>
    <row r="134" spans="1:27">
      <c r="A134" s="187" t="s">
        <v>557</v>
      </c>
      <c r="B134" s="187" t="s">
        <v>110</v>
      </c>
      <c r="C134" s="186">
        <v>237</v>
      </c>
      <c r="D134" s="186">
        <v>340</v>
      </c>
      <c r="Q134" s="155"/>
    </row>
    <row r="135" spans="1:27">
      <c r="A135" s="216" t="s">
        <v>659</v>
      </c>
      <c r="B135" s="216" t="s">
        <v>111</v>
      </c>
      <c r="C135" s="217">
        <v>5</v>
      </c>
      <c r="D135" s="217">
        <v>0</v>
      </c>
      <c r="E135" s="210"/>
      <c r="F135" s="305" t="s">
        <v>656</v>
      </c>
      <c r="G135" s="305"/>
      <c r="H135" s="305"/>
      <c r="I135" s="305"/>
      <c r="Q135" s="155"/>
    </row>
    <row r="136" spans="1:27">
      <c r="A136" s="151" t="s">
        <v>558</v>
      </c>
      <c r="B136" s="151" t="s">
        <v>575</v>
      </c>
      <c r="C136" s="5">
        <v>-242</v>
      </c>
      <c r="D136" s="5">
        <v>-101266</v>
      </c>
      <c r="Q136" s="155"/>
    </row>
    <row r="137" spans="1:27">
      <c r="A137" s="151" t="s">
        <v>559</v>
      </c>
      <c r="B137" s="151" t="s">
        <v>576</v>
      </c>
      <c r="C137" s="5">
        <v>65510</v>
      </c>
      <c r="D137" s="5">
        <v>-132200</v>
      </c>
      <c r="Q137" s="155"/>
    </row>
    <row r="138" spans="1:27">
      <c r="A138" s="151" t="s">
        <v>560</v>
      </c>
      <c r="B138" s="151" t="s">
        <v>577</v>
      </c>
      <c r="C138" s="5">
        <v>65510</v>
      </c>
      <c r="D138" s="5">
        <v>-132200</v>
      </c>
      <c r="Q138" s="155"/>
    </row>
    <row r="139" spans="1:27">
      <c r="A139" s="151" t="s">
        <v>561</v>
      </c>
      <c r="B139" s="151" t="s">
        <v>578</v>
      </c>
      <c r="C139" s="5">
        <v>66987</v>
      </c>
      <c r="D139" s="5">
        <v>217369</v>
      </c>
      <c r="Q139" s="155"/>
    </row>
    <row r="140" spans="1:27">
      <c r="A140" s="151" t="s">
        <v>562</v>
      </c>
      <c r="B140" s="151" t="s">
        <v>579</v>
      </c>
      <c r="C140" s="5">
        <v>132497</v>
      </c>
      <c r="D140" s="5">
        <v>85169</v>
      </c>
      <c r="Q140" s="155"/>
    </row>
    <row r="141" spans="1:27">
      <c r="A141" s="176"/>
      <c r="B141" s="189"/>
      <c r="C141" s="190"/>
      <c r="D141" s="190"/>
      <c r="Q141" s="155"/>
    </row>
    <row r="142" spans="1:27">
      <c r="A142" s="176"/>
      <c r="B142" s="189"/>
      <c r="C142" s="190"/>
      <c r="D142" s="190"/>
      <c r="L142" s="155"/>
    </row>
    <row r="143" spans="1:27" ht="24">
      <c r="A143" s="149" t="s">
        <v>605</v>
      </c>
      <c r="B143" s="150" t="s">
        <v>604</v>
      </c>
      <c r="C143" s="296" t="s">
        <v>650</v>
      </c>
      <c r="D143" s="297"/>
      <c r="E143" s="297"/>
      <c r="F143" s="298"/>
      <c r="H143" s="296" t="s">
        <v>651</v>
      </c>
      <c r="I143" s="297"/>
      <c r="J143" s="297"/>
      <c r="K143" s="298"/>
      <c r="L143" s="155"/>
    </row>
    <row r="144" spans="1:27" ht="48">
      <c r="A144" s="303" t="s">
        <v>403</v>
      </c>
      <c r="B144" s="306" t="s">
        <v>118</v>
      </c>
      <c r="C144" s="301" t="s">
        <v>413</v>
      </c>
      <c r="D144" s="301" t="s">
        <v>414</v>
      </c>
      <c r="E144" s="153" t="s">
        <v>120</v>
      </c>
      <c r="F144" s="153" t="s">
        <v>121</v>
      </c>
      <c r="H144" s="301" t="s">
        <v>413</v>
      </c>
      <c r="I144" s="301" t="s">
        <v>414</v>
      </c>
      <c r="J144" s="153" t="s">
        <v>120</v>
      </c>
      <c r="K144" s="153" t="s">
        <v>121</v>
      </c>
      <c r="M144" s="155"/>
      <c r="S144" s="155"/>
      <c r="T144" s="155"/>
      <c r="Z144" s="155"/>
      <c r="AA144" s="155"/>
    </row>
    <row r="145" spans="1:27" ht="60">
      <c r="A145" s="303"/>
      <c r="B145" s="306"/>
      <c r="C145" s="302"/>
      <c r="D145" s="302"/>
      <c r="E145" s="153" t="s">
        <v>586</v>
      </c>
      <c r="F145" s="153" t="s">
        <v>285</v>
      </c>
      <c r="H145" s="302"/>
      <c r="I145" s="302"/>
      <c r="J145" s="153" t="s">
        <v>586</v>
      </c>
      <c r="K145" s="153" t="s">
        <v>285</v>
      </c>
      <c r="S145" s="155"/>
      <c r="T145" s="155"/>
      <c r="Z145" s="155"/>
      <c r="AA145" s="155"/>
    </row>
    <row r="146" spans="1:27">
      <c r="A146" s="192" t="s">
        <v>151</v>
      </c>
      <c r="B146" s="151" t="s">
        <v>0</v>
      </c>
      <c r="C146" s="194">
        <v>108512</v>
      </c>
      <c r="D146" s="194">
        <v>64575</v>
      </c>
      <c r="E146" s="194">
        <v>-4653</v>
      </c>
      <c r="F146" s="194">
        <v>168434</v>
      </c>
      <c r="H146" s="194">
        <v>184835</v>
      </c>
      <c r="I146" s="194">
        <v>96164</v>
      </c>
      <c r="J146" s="194">
        <v>-26175</v>
      </c>
      <c r="K146" s="194">
        <v>254824</v>
      </c>
      <c r="L146" s="155"/>
      <c r="M146" s="155"/>
      <c r="S146" s="155"/>
      <c r="T146" s="155"/>
      <c r="U146" s="155"/>
      <c r="V146" s="155"/>
      <c r="W146" s="155"/>
      <c r="Z146" s="155"/>
      <c r="AA146" s="155"/>
    </row>
    <row r="147" spans="1:27">
      <c r="A147" s="195" t="s">
        <v>152</v>
      </c>
      <c r="B147" s="160" t="s">
        <v>1</v>
      </c>
      <c r="C147" s="179">
        <v>104682</v>
      </c>
      <c r="D147" s="179">
        <v>2906</v>
      </c>
      <c r="E147" s="179">
        <v>1184</v>
      </c>
      <c r="F147" s="179">
        <v>108772</v>
      </c>
      <c r="H147" s="161">
        <v>179671</v>
      </c>
      <c r="I147" s="161">
        <v>9719</v>
      </c>
      <c r="J147" s="161">
        <v>10231</v>
      </c>
      <c r="K147" s="179">
        <v>199621</v>
      </c>
      <c r="L147" s="155"/>
      <c r="S147" s="155"/>
      <c r="T147" s="155"/>
      <c r="U147" s="155"/>
      <c r="V147" s="155"/>
      <c r="W147" s="155"/>
      <c r="Z147" s="155"/>
      <c r="AA147" s="155"/>
    </row>
    <row r="148" spans="1:27">
      <c r="A148" s="195" t="s">
        <v>153</v>
      </c>
      <c r="B148" s="160" t="s">
        <v>593</v>
      </c>
      <c r="C148" s="179">
        <v>2240</v>
      </c>
      <c r="D148" s="179">
        <v>4</v>
      </c>
      <c r="E148" s="179">
        <v>-2219</v>
      </c>
      <c r="F148" s="179">
        <v>25</v>
      </c>
      <c r="H148" s="161">
        <v>2253</v>
      </c>
      <c r="I148" s="161">
        <v>0</v>
      </c>
      <c r="J148" s="161">
        <v>-2192</v>
      </c>
      <c r="K148" s="179">
        <v>61</v>
      </c>
      <c r="L148" s="155"/>
      <c r="M148" s="155"/>
      <c r="S148" s="155"/>
      <c r="T148" s="155"/>
      <c r="U148" s="155"/>
      <c r="V148" s="155"/>
      <c r="W148" s="155"/>
      <c r="Z148" s="155"/>
      <c r="AA148" s="155"/>
    </row>
    <row r="149" spans="1:27">
      <c r="A149" s="195" t="s">
        <v>154</v>
      </c>
      <c r="B149" s="160" t="s">
        <v>594</v>
      </c>
      <c r="C149" s="179">
        <v>1590</v>
      </c>
      <c r="D149" s="179">
        <v>61665</v>
      </c>
      <c r="E149" s="179">
        <v>-3618</v>
      </c>
      <c r="F149" s="179">
        <v>59637</v>
      </c>
      <c r="H149" s="161">
        <v>2911</v>
      </c>
      <c r="I149" s="161">
        <v>86445</v>
      </c>
      <c r="J149" s="161">
        <v>-34214</v>
      </c>
      <c r="K149" s="179">
        <v>55142</v>
      </c>
      <c r="L149" s="155"/>
      <c r="M149" s="155"/>
      <c r="S149" s="155"/>
      <c r="T149" s="155"/>
      <c r="U149" s="155"/>
      <c r="V149" s="155"/>
      <c r="W149" s="155"/>
      <c r="Z149" s="155"/>
      <c r="AA149" s="155"/>
    </row>
    <row r="150" spans="1:27">
      <c r="A150" s="192" t="s">
        <v>631</v>
      </c>
      <c r="B150" s="151" t="s">
        <v>630</v>
      </c>
      <c r="C150" s="194">
        <v>2270</v>
      </c>
      <c r="D150" s="194">
        <v>44702</v>
      </c>
      <c r="E150" s="194">
        <v>-3143</v>
      </c>
      <c r="F150" s="194">
        <v>43829</v>
      </c>
      <c r="H150" s="194">
        <v>3831</v>
      </c>
      <c r="I150" s="194">
        <v>59071</v>
      </c>
      <c r="J150" s="194">
        <v>-24816</v>
      </c>
      <c r="K150" s="194">
        <v>38086</v>
      </c>
      <c r="L150" s="155"/>
      <c r="M150" s="155"/>
      <c r="S150" s="155"/>
      <c r="T150" s="155"/>
      <c r="U150" s="155"/>
      <c r="V150" s="155"/>
      <c r="W150" s="155"/>
      <c r="Z150" s="155"/>
      <c r="AA150" s="155"/>
    </row>
    <row r="151" spans="1:27">
      <c r="A151" s="195" t="s">
        <v>156</v>
      </c>
      <c r="B151" s="160" t="s">
        <v>595</v>
      </c>
      <c r="C151" s="179">
        <v>800</v>
      </c>
      <c r="D151" s="179">
        <v>0</v>
      </c>
      <c r="E151" s="179">
        <v>-709</v>
      </c>
      <c r="F151" s="179">
        <v>91</v>
      </c>
      <c r="H151" s="161">
        <v>1103</v>
      </c>
      <c r="I151" s="161">
        <v>218</v>
      </c>
      <c r="J151" s="161">
        <v>-833</v>
      </c>
      <c r="K151" s="179">
        <v>488</v>
      </c>
      <c r="L151" s="155"/>
      <c r="M151" s="155"/>
      <c r="S151" s="155"/>
      <c r="T151" s="155"/>
      <c r="U151" s="155"/>
      <c r="V151" s="155"/>
      <c r="W151" s="155"/>
      <c r="Z151" s="155"/>
      <c r="AA151" s="155"/>
    </row>
    <row r="152" spans="1:27">
      <c r="A152" s="195" t="s">
        <v>157</v>
      </c>
      <c r="B152" s="160" t="s">
        <v>6</v>
      </c>
      <c r="C152" s="179">
        <v>1470</v>
      </c>
      <c r="D152" s="179">
        <v>44702</v>
      </c>
      <c r="E152" s="179">
        <v>-2434</v>
      </c>
      <c r="F152" s="179">
        <v>43738</v>
      </c>
      <c r="H152" s="161">
        <v>2728</v>
      </c>
      <c r="I152" s="161">
        <v>58853</v>
      </c>
      <c r="J152" s="161">
        <v>-23983</v>
      </c>
      <c r="K152" s="179">
        <v>37598</v>
      </c>
      <c r="L152" s="155"/>
      <c r="M152" s="155"/>
      <c r="S152" s="155"/>
      <c r="T152" s="155"/>
      <c r="U152" s="155"/>
      <c r="V152" s="155"/>
      <c r="W152" s="155"/>
      <c r="Z152" s="155"/>
      <c r="AA152" s="155"/>
    </row>
    <row r="153" spans="1:27">
      <c r="A153" s="196" t="s">
        <v>158</v>
      </c>
      <c r="B153" s="197" t="s">
        <v>596</v>
      </c>
      <c r="C153" s="194">
        <v>106242</v>
      </c>
      <c r="D153" s="194">
        <v>19873</v>
      </c>
      <c r="E153" s="194">
        <v>-1510</v>
      </c>
      <c r="F153" s="194">
        <v>124605</v>
      </c>
      <c r="H153" s="194">
        <v>181004</v>
      </c>
      <c r="I153" s="194">
        <v>37093</v>
      </c>
      <c r="J153" s="194">
        <v>-1359</v>
      </c>
      <c r="K153" s="194">
        <v>216738</v>
      </c>
      <c r="M153" s="155"/>
      <c r="S153" s="155"/>
      <c r="T153" s="155"/>
      <c r="U153" s="155"/>
      <c r="V153" s="155"/>
      <c r="W153" s="155"/>
      <c r="Z153" s="155"/>
      <c r="AA153" s="155"/>
    </row>
    <row r="154" spans="1:27">
      <c r="A154" s="193" t="s">
        <v>159</v>
      </c>
      <c r="B154" s="163" t="s">
        <v>8</v>
      </c>
      <c r="C154" s="179">
        <v>1011</v>
      </c>
      <c r="D154" s="179">
        <v>222</v>
      </c>
      <c r="E154" s="179">
        <v>-601</v>
      </c>
      <c r="F154" s="179">
        <v>632</v>
      </c>
      <c r="H154" s="161">
        <v>2251</v>
      </c>
      <c r="I154" s="161">
        <v>219</v>
      </c>
      <c r="J154" s="161">
        <v>-347</v>
      </c>
      <c r="K154" s="179">
        <v>2123</v>
      </c>
      <c r="M154" s="155"/>
      <c r="S154" s="155"/>
      <c r="T154" s="155"/>
      <c r="U154" s="155"/>
      <c r="V154" s="155"/>
      <c r="W154" s="155"/>
      <c r="Z154" s="155"/>
      <c r="AA154" s="155"/>
    </row>
    <row r="155" spans="1:27">
      <c r="A155" s="193" t="s">
        <v>160</v>
      </c>
      <c r="B155" s="163" t="s">
        <v>9</v>
      </c>
      <c r="C155" s="179">
        <v>30860</v>
      </c>
      <c r="D155" s="179">
        <v>17150</v>
      </c>
      <c r="E155" s="179">
        <v>-1371</v>
      </c>
      <c r="F155" s="179">
        <v>46639</v>
      </c>
      <c r="H155" s="161">
        <v>39704</v>
      </c>
      <c r="I155" s="161">
        <v>20052</v>
      </c>
      <c r="J155" s="161">
        <v>-1286</v>
      </c>
      <c r="K155" s="179">
        <v>58470</v>
      </c>
      <c r="S155" s="155"/>
      <c r="T155" s="155"/>
      <c r="U155" s="155"/>
      <c r="V155" s="155"/>
      <c r="W155" s="155"/>
      <c r="Z155" s="155"/>
      <c r="AA155" s="155"/>
    </row>
    <row r="156" spans="1:27">
      <c r="A156" s="193" t="s">
        <v>601</v>
      </c>
      <c r="B156" s="163" t="s">
        <v>10</v>
      </c>
      <c r="C156" s="179">
        <v>13710</v>
      </c>
      <c r="D156" s="179">
        <v>2973</v>
      </c>
      <c r="E156" s="179">
        <v>-137</v>
      </c>
      <c r="F156" s="179">
        <v>16546</v>
      </c>
      <c r="H156" s="161">
        <v>13526</v>
      </c>
      <c r="I156" s="161">
        <v>2876</v>
      </c>
      <c r="J156" s="161">
        <v>-73</v>
      </c>
      <c r="K156" s="179">
        <v>16329</v>
      </c>
      <c r="S156" s="155"/>
      <c r="T156" s="155"/>
      <c r="U156" s="155"/>
      <c r="V156" s="155"/>
      <c r="W156" s="155"/>
      <c r="Z156" s="155"/>
      <c r="AA156" s="155"/>
    </row>
    <row r="157" spans="1:27">
      <c r="A157" s="193" t="s">
        <v>162</v>
      </c>
      <c r="B157" s="163" t="s">
        <v>11</v>
      </c>
      <c r="C157" s="179">
        <v>1070</v>
      </c>
      <c r="D157" s="179">
        <v>515</v>
      </c>
      <c r="E157" s="179">
        <v>-601</v>
      </c>
      <c r="F157" s="179">
        <v>984</v>
      </c>
      <c r="H157" s="161">
        <v>1458</v>
      </c>
      <c r="I157" s="161">
        <v>184</v>
      </c>
      <c r="J157" s="161">
        <v>-347</v>
      </c>
      <c r="K157" s="179">
        <v>1295</v>
      </c>
      <c r="S157" s="155"/>
      <c r="T157" s="155"/>
      <c r="U157" s="155"/>
      <c r="V157" s="155"/>
      <c r="W157" s="155"/>
      <c r="Z157" s="155"/>
      <c r="AA157" s="155"/>
    </row>
    <row r="158" spans="1:27">
      <c r="A158" s="193" t="s">
        <v>644</v>
      </c>
      <c r="B158" s="163" t="s">
        <v>639</v>
      </c>
      <c r="C158" s="179">
        <v>220</v>
      </c>
      <c r="D158" s="179">
        <v>13</v>
      </c>
      <c r="E158" s="179">
        <v>0</v>
      </c>
      <c r="F158" s="179">
        <v>233</v>
      </c>
      <c r="H158" s="161">
        <v>480</v>
      </c>
      <c r="I158" s="161">
        <v>0</v>
      </c>
      <c r="J158" s="161">
        <v>0</v>
      </c>
      <c r="K158" s="179">
        <v>480</v>
      </c>
      <c r="S158" s="155"/>
      <c r="T158" s="155"/>
      <c r="U158" s="155"/>
      <c r="V158" s="155"/>
      <c r="W158" s="155"/>
      <c r="Z158" s="155"/>
      <c r="AA158" s="155"/>
    </row>
    <row r="159" spans="1:27">
      <c r="A159" s="196" t="s">
        <v>163</v>
      </c>
      <c r="B159" s="197" t="s">
        <v>497</v>
      </c>
      <c r="C159" s="194">
        <v>61833</v>
      </c>
      <c r="D159" s="194">
        <v>-530</v>
      </c>
      <c r="E159" s="194">
        <v>-2</v>
      </c>
      <c r="F159" s="194">
        <v>61301</v>
      </c>
      <c r="H159" s="194">
        <v>129047</v>
      </c>
      <c r="I159" s="194">
        <v>14200</v>
      </c>
      <c r="J159" s="194">
        <v>0</v>
      </c>
      <c r="K159" s="194">
        <v>143247</v>
      </c>
      <c r="S159" s="155"/>
      <c r="T159" s="155"/>
      <c r="U159" s="155"/>
      <c r="V159" s="155"/>
      <c r="W159" s="155"/>
      <c r="Z159" s="155"/>
      <c r="AA159" s="155"/>
    </row>
    <row r="160" spans="1:27">
      <c r="A160" s="193" t="s">
        <v>164</v>
      </c>
      <c r="B160" s="163" t="s">
        <v>13</v>
      </c>
      <c r="C160" s="179">
        <v>5754</v>
      </c>
      <c r="D160" s="179">
        <v>235</v>
      </c>
      <c r="E160" s="179">
        <v>-208</v>
      </c>
      <c r="F160" s="179">
        <v>5781</v>
      </c>
      <c r="H160" s="161">
        <v>5425</v>
      </c>
      <c r="I160" s="161">
        <v>215</v>
      </c>
      <c r="J160" s="161">
        <v>-181</v>
      </c>
      <c r="K160" s="179">
        <v>5459</v>
      </c>
      <c r="L160" s="155"/>
      <c r="M160" s="155"/>
      <c r="S160" s="155"/>
      <c r="T160" s="155"/>
      <c r="U160" s="155"/>
      <c r="V160" s="155"/>
      <c r="W160" s="155"/>
      <c r="Z160" s="155"/>
      <c r="AA160" s="155"/>
    </row>
    <row r="161" spans="1:27">
      <c r="A161" s="193" t="s">
        <v>165</v>
      </c>
      <c r="B161" s="163" t="s">
        <v>14</v>
      </c>
      <c r="C161" s="179">
        <v>29</v>
      </c>
      <c r="D161" s="179">
        <v>671</v>
      </c>
      <c r="E161" s="179">
        <v>-208</v>
      </c>
      <c r="F161" s="179">
        <v>492</v>
      </c>
      <c r="H161" s="161">
        <v>2604</v>
      </c>
      <c r="I161" s="161">
        <v>12</v>
      </c>
      <c r="J161" s="161">
        <v>-181</v>
      </c>
      <c r="K161" s="179">
        <v>2435</v>
      </c>
      <c r="L161" s="155"/>
      <c r="M161" s="155"/>
      <c r="S161" s="155"/>
      <c r="T161" s="155"/>
      <c r="U161" s="155"/>
      <c r="V161" s="155"/>
      <c r="W161" s="155"/>
      <c r="Z161" s="155"/>
      <c r="AA161" s="155"/>
    </row>
    <row r="162" spans="1:27">
      <c r="A162" s="196" t="s">
        <v>167</v>
      </c>
      <c r="B162" s="197" t="s">
        <v>597</v>
      </c>
      <c r="C162" s="194">
        <v>67558</v>
      </c>
      <c r="D162" s="194">
        <v>-966</v>
      </c>
      <c r="E162" s="194">
        <v>-2</v>
      </c>
      <c r="F162" s="194">
        <v>66590</v>
      </c>
      <c r="H162" s="194">
        <v>131868</v>
      </c>
      <c r="I162" s="194">
        <v>14403</v>
      </c>
      <c r="J162" s="194">
        <v>0</v>
      </c>
      <c r="K162" s="194">
        <v>146271</v>
      </c>
      <c r="L162" s="155"/>
      <c r="M162" s="155"/>
      <c r="S162" s="155"/>
      <c r="T162" s="155"/>
      <c r="U162" s="155"/>
      <c r="V162" s="155"/>
      <c r="W162" s="155"/>
      <c r="Z162" s="155"/>
      <c r="AA162" s="155"/>
    </row>
    <row r="163" spans="1:27">
      <c r="A163" s="193" t="s">
        <v>168</v>
      </c>
      <c r="B163" s="163" t="s">
        <v>598</v>
      </c>
      <c r="C163" s="179">
        <v>13948</v>
      </c>
      <c r="D163" s="179">
        <v>212</v>
      </c>
      <c r="E163" s="179">
        <v>0</v>
      </c>
      <c r="F163" s="179">
        <v>14160</v>
      </c>
      <c r="H163" s="161">
        <v>25787</v>
      </c>
      <c r="I163" s="161">
        <v>1835</v>
      </c>
      <c r="J163" s="161">
        <v>0</v>
      </c>
      <c r="K163" s="179">
        <v>27622</v>
      </c>
      <c r="L163" s="155"/>
      <c r="M163" s="155"/>
      <c r="S163" s="155"/>
      <c r="T163" s="155"/>
      <c r="U163" s="155"/>
      <c r="V163" s="155"/>
      <c r="W163" s="155"/>
      <c r="Z163" s="155"/>
      <c r="AA163" s="155"/>
    </row>
    <row r="164" spans="1:27">
      <c r="A164" s="196" t="s">
        <v>170</v>
      </c>
      <c r="B164" s="197" t="s">
        <v>599</v>
      </c>
      <c r="C164" s="194">
        <v>53610</v>
      </c>
      <c r="D164" s="194">
        <v>-1178</v>
      </c>
      <c r="E164" s="194">
        <v>-2</v>
      </c>
      <c r="F164" s="194">
        <v>52430</v>
      </c>
      <c r="H164" s="194">
        <v>106081</v>
      </c>
      <c r="I164" s="194">
        <v>12568</v>
      </c>
      <c r="J164" s="194">
        <v>0</v>
      </c>
      <c r="K164" s="194">
        <v>118649</v>
      </c>
      <c r="M164" s="155"/>
      <c r="S164" s="155"/>
      <c r="T164" s="155"/>
      <c r="U164" s="155"/>
      <c r="V164" s="155"/>
      <c r="W164" s="155"/>
      <c r="Z164" s="155"/>
      <c r="AA164" s="155"/>
    </row>
    <row r="165" spans="1:27">
      <c r="A165" s="193" t="s">
        <v>171</v>
      </c>
      <c r="B165" s="163" t="s">
        <v>600</v>
      </c>
      <c r="C165" s="179">
        <v>0</v>
      </c>
      <c r="D165" s="179">
        <v>0</v>
      </c>
      <c r="E165" s="179">
        <v>0</v>
      </c>
      <c r="F165" s="179">
        <v>0</v>
      </c>
      <c r="H165" s="161">
        <v>0</v>
      </c>
      <c r="I165" s="161">
        <v>0</v>
      </c>
      <c r="J165" s="161">
        <v>0</v>
      </c>
      <c r="K165" s="179">
        <v>0</v>
      </c>
      <c r="L165" s="155"/>
      <c r="M165" s="155"/>
      <c r="S165" s="155"/>
      <c r="T165" s="155"/>
      <c r="U165" s="155"/>
      <c r="V165" s="155"/>
      <c r="W165" s="155"/>
      <c r="Z165" s="155"/>
      <c r="AA165" s="155"/>
    </row>
    <row r="166" spans="1:27">
      <c r="A166" s="196" t="s">
        <v>232</v>
      </c>
      <c r="B166" s="197" t="s">
        <v>500</v>
      </c>
      <c r="C166" s="194">
        <v>53610</v>
      </c>
      <c r="D166" s="194">
        <v>-1178</v>
      </c>
      <c r="E166" s="194">
        <v>-2</v>
      </c>
      <c r="F166" s="194">
        <v>52430</v>
      </c>
      <c r="H166" s="194">
        <v>106081</v>
      </c>
      <c r="I166" s="194">
        <v>12568</v>
      </c>
      <c r="J166" s="194">
        <v>0</v>
      </c>
      <c r="K166" s="194">
        <v>118649</v>
      </c>
      <c r="L166" s="155"/>
      <c r="M166" s="155"/>
      <c r="S166" s="155"/>
      <c r="T166" s="155"/>
      <c r="U166" s="155"/>
      <c r="V166" s="155"/>
      <c r="W166" s="155"/>
      <c r="Z166" s="155"/>
      <c r="AA166" s="155"/>
    </row>
    <row r="167" spans="1:27">
      <c r="A167" s="193" t="s">
        <v>602</v>
      </c>
      <c r="B167" s="163" t="s">
        <v>501</v>
      </c>
      <c r="C167" s="179">
        <v>0</v>
      </c>
      <c r="D167" s="179">
        <v>0</v>
      </c>
      <c r="E167" s="179">
        <v>0</v>
      </c>
      <c r="F167" s="179">
        <v>0</v>
      </c>
      <c r="H167" s="161">
        <v>0</v>
      </c>
      <c r="I167" s="161">
        <v>0</v>
      </c>
      <c r="J167" s="161">
        <v>0</v>
      </c>
      <c r="K167" s="179">
        <v>0</v>
      </c>
      <c r="L167" s="155"/>
      <c r="M167" s="155"/>
      <c r="S167" s="155"/>
      <c r="T167" s="155"/>
      <c r="U167" s="155"/>
      <c r="V167" s="155"/>
      <c r="W167" s="155"/>
      <c r="Z167" s="155"/>
      <c r="AA167" s="155"/>
    </row>
    <row r="168" spans="1:27">
      <c r="A168" s="196" t="s">
        <v>603</v>
      </c>
      <c r="B168" s="197" t="s">
        <v>502</v>
      </c>
      <c r="C168" s="194">
        <v>53610</v>
      </c>
      <c r="D168" s="194">
        <v>-1178</v>
      </c>
      <c r="E168" s="194">
        <v>-2</v>
      </c>
      <c r="F168" s="194">
        <v>52430</v>
      </c>
      <c r="H168" s="194">
        <v>106081</v>
      </c>
      <c r="I168" s="194">
        <v>12568</v>
      </c>
      <c r="J168" s="194">
        <v>0</v>
      </c>
      <c r="K168" s="194">
        <v>118649</v>
      </c>
      <c r="T168" s="155"/>
      <c r="U168" s="155"/>
      <c r="V168" s="155"/>
      <c r="W168" s="155"/>
      <c r="Z168" s="155"/>
      <c r="AA168" s="155"/>
    </row>
    <row r="170" spans="1:27" ht="24">
      <c r="A170" s="149" t="s">
        <v>437</v>
      </c>
      <c r="B170" s="149" t="s">
        <v>438</v>
      </c>
      <c r="C170" s="296">
        <v>43281</v>
      </c>
      <c r="D170" s="297"/>
      <c r="E170" s="297"/>
      <c r="F170" s="298"/>
      <c r="H170" s="296">
        <v>43100</v>
      </c>
      <c r="I170" s="297"/>
      <c r="J170" s="297"/>
      <c r="K170" s="298"/>
    </row>
    <row r="171" spans="1:27" ht="48">
      <c r="A171" s="299" t="s">
        <v>203</v>
      </c>
      <c r="B171" s="299" t="s">
        <v>73</v>
      </c>
      <c r="C171" s="301" t="s">
        <v>413</v>
      </c>
      <c r="D171" s="301" t="s">
        <v>414</v>
      </c>
      <c r="E171" s="153" t="s">
        <v>120</v>
      </c>
      <c r="F171" s="153" t="s">
        <v>121</v>
      </c>
      <c r="H171" s="301" t="s">
        <v>413</v>
      </c>
      <c r="I171" s="301" t="s">
        <v>414</v>
      </c>
      <c r="J171" s="153" t="s">
        <v>120</v>
      </c>
      <c r="K171" s="153" t="s">
        <v>121</v>
      </c>
    </row>
    <row r="172" spans="1:27" ht="60">
      <c r="A172" s="300"/>
      <c r="B172" s="300"/>
      <c r="C172" s="302"/>
      <c r="D172" s="302"/>
      <c r="E172" s="153" t="s">
        <v>586</v>
      </c>
      <c r="F172" s="153" t="s">
        <v>285</v>
      </c>
      <c r="H172" s="302"/>
      <c r="I172" s="302"/>
      <c r="J172" s="153" t="s">
        <v>586</v>
      </c>
      <c r="K172" s="153" t="s">
        <v>285</v>
      </c>
      <c r="L172" s="155"/>
    </row>
    <row r="173" spans="1:27">
      <c r="A173" s="151" t="s">
        <v>181</v>
      </c>
      <c r="B173" s="151" t="s">
        <v>488</v>
      </c>
      <c r="C173" s="191">
        <v>324923</v>
      </c>
      <c r="D173" s="191">
        <v>17644</v>
      </c>
      <c r="E173" s="191">
        <v>-16495</v>
      </c>
      <c r="F173" s="191">
        <v>326072</v>
      </c>
      <c r="H173" s="191">
        <v>258617</v>
      </c>
      <c r="I173" s="191">
        <v>13150</v>
      </c>
      <c r="J173" s="191">
        <v>-16232</v>
      </c>
      <c r="K173" s="191">
        <v>255535</v>
      </c>
      <c r="M173" s="155"/>
      <c r="N173" s="155"/>
      <c r="S173" s="155"/>
    </row>
    <row r="174" spans="1:27">
      <c r="A174" s="163" t="s">
        <v>182</v>
      </c>
      <c r="B174" s="163" t="s">
        <v>27</v>
      </c>
      <c r="C174" s="179">
        <v>16502</v>
      </c>
      <c r="D174" s="179">
        <v>2647</v>
      </c>
      <c r="E174" s="179">
        <v>0</v>
      </c>
      <c r="F174" s="179">
        <v>19149</v>
      </c>
      <c r="H174" s="179">
        <v>16022</v>
      </c>
      <c r="I174" s="179">
        <v>2810</v>
      </c>
      <c r="J174" s="179">
        <v>0</v>
      </c>
      <c r="K174" s="179">
        <v>18832</v>
      </c>
      <c r="Q174" s="155"/>
      <c r="R174" s="155"/>
      <c r="W174" s="155"/>
    </row>
    <row r="175" spans="1:27">
      <c r="A175" s="163" t="s">
        <v>183</v>
      </c>
      <c r="B175" s="163" t="s">
        <v>475</v>
      </c>
      <c r="C175" s="179">
        <v>49786</v>
      </c>
      <c r="D175" s="179">
        <v>2478</v>
      </c>
      <c r="E175" s="179">
        <v>0</v>
      </c>
      <c r="F175" s="179">
        <v>52264</v>
      </c>
      <c r="H175" s="179">
        <v>44741</v>
      </c>
      <c r="I175" s="179">
        <v>2112</v>
      </c>
      <c r="J175" s="179">
        <v>0</v>
      </c>
      <c r="K175" s="179">
        <v>46853</v>
      </c>
      <c r="W175" s="155"/>
    </row>
    <row r="176" spans="1:27">
      <c r="A176" s="163" t="s">
        <v>528</v>
      </c>
      <c r="B176" s="163" t="s">
        <v>416</v>
      </c>
      <c r="C176" s="179">
        <v>184968</v>
      </c>
      <c r="D176" s="179">
        <v>11768</v>
      </c>
      <c r="E176" s="179">
        <v>-2</v>
      </c>
      <c r="F176" s="179">
        <v>196734</v>
      </c>
      <c r="H176" s="179">
        <v>135210</v>
      </c>
      <c r="I176" s="179">
        <v>7276</v>
      </c>
      <c r="J176" s="179">
        <v>0</v>
      </c>
      <c r="K176" s="179">
        <v>142486</v>
      </c>
      <c r="W176" s="155"/>
    </row>
    <row r="177" spans="1:23">
      <c r="A177" s="163" t="s">
        <v>184</v>
      </c>
      <c r="B177" s="163" t="s">
        <v>29</v>
      </c>
      <c r="C177" s="179">
        <v>56438</v>
      </c>
      <c r="D177" s="179">
        <v>0</v>
      </c>
      <c r="E177" s="179">
        <v>0</v>
      </c>
      <c r="F177" s="179">
        <v>56438</v>
      </c>
      <c r="H177" s="179">
        <v>46417</v>
      </c>
      <c r="I177" s="179">
        <v>0</v>
      </c>
      <c r="J177" s="179">
        <v>0</v>
      </c>
      <c r="K177" s="179">
        <v>46417</v>
      </c>
      <c r="W177" s="155"/>
    </row>
    <row r="178" spans="1:23">
      <c r="A178" s="163" t="s">
        <v>186</v>
      </c>
      <c r="B178" s="163" t="s">
        <v>31</v>
      </c>
      <c r="C178" s="179">
        <v>15742</v>
      </c>
      <c r="D178" s="179">
        <v>0</v>
      </c>
      <c r="E178" s="179">
        <v>-15742</v>
      </c>
      <c r="F178" s="179">
        <v>0</v>
      </c>
      <c r="H178" s="179">
        <v>15280</v>
      </c>
      <c r="I178" s="179">
        <v>0</v>
      </c>
      <c r="J178" s="179">
        <v>-15280</v>
      </c>
      <c r="K178" s="179">
        <v>0</v>
      </c>
      <c r="W178" s="155"/>
    </row>
    <row r="179" spans="1:23">
      <c r="A179" s="180" t="s">
        <v>626</v>
      </c>
      <c r="B179" s="180" t="s">
        <v>632</v>
      </c>
      <c r="C179" s="179">
        <v>981</v>
      </c>
      <c r="D179" s="179">
        <v>0</v>
      </c>
      <c r="E179" s="179">
        <v>0</v>
      </c>
      <c r="F179" s="179">
        <v>981</v>
      </c>
      <c r="H179" s="179">
        <v>452</v>
      </c>
      <c r="I179" s="179">
        <v>0</v>
      </c>
      <c r="J179" s="179">
        <v>0</v>
      </c>
      <c r="K179" s="179">
        <v>452</v>
      </c>
      <c r="W179" s="155"/>
    </row>
    <row r="180" spans="1:23">
      <c r="A180" s="163" t="s">
        <v>529</v>
      </c>
      <c r="B180" s="163" t="s">
        <v>583</v>
      </c>
      <c r="C180" s="179">
        <v>0</v>
      </c>
      <c r="D180" s="179">
        <v>751</v>
      </c>
      <c r="E180" s="179">
        <v>-751</v>
      </c>
      <c r="F180" s="179">
        <v>0</v>
      </c>
      <c r="H180" s="179">
        <v>0</v>
      </c>
      <c r="I180" s="179">
        <v>952</v>
      </c>
      <c r="J180" s="179">
        <v>-952</v>
      </c>
      <c r="K180" s="179">
        <v>0</v>
      </c>
      <c r="W180" s="155"/>
    </row>
    <row r="181" spans="1:23">
      <c r="A181" s="163" t="s">
        <v>466</v>
      </c>
      <c r="B181" s="163" t="s">
        <v>465</v>
      </c>
      <c r="C181" s="179">
        <v>506</v>
      </c>
      <c r="D181" s="179">
        <v>0</v>
      </c>
      <c r="E181" s="179">
        <v>0</v>
      </c>
      <c r="F181" s="179">
        <v>506</v>
      </c>
      <c r="H181" s="179">
        <v>495</v>
      </c>
      <c r="I181" s="179">
        <v>0</v>
      </c>
      <c r="J181" s="179">
        <v>0</v>
      </c>
      <c r="K181" s="179">
        <v>495</v>
      </c>
      <c r="W181" s="155"/>
    </row>
    <row r="182" spans="1:23">
      <c r="A182" s="151" t="s">
        <v>530</v>
      </c>
      <c r="B182" s="151" t="s">
        <v>489</v>
      </c>
      <c r="C182" s="191">
        <v>626007</v>
      </c>
      <c r="D182" s="191">
        <v>65233</v>
      </c>
      <c r="E182" s="191">
        <v>-3925</v>
      </c>
      <c r="F182" s="191">
        <v>687315</v>
      </c>
      <c r="H182" s="191">
        <v>660328</v>
      </c>
      <c r="I182" s="191">
        <v>72668</v>
      </c>
      <c r="J182" s="191">
        <v>-7018</v>
      </c>
      <c r="K182" s="191">
        <v>725978</v>
      </c>
      <c r="W182" s="155"/>
    </row>
    <row r="183" spans="1:23">
      <c r="A183" s="163" t="s">
        <v>193</v>
      </c>
      <c r="B183" s="163" t="s">
        <v>584</v>
      </c>
      <c r="C183" s="179">
        <v>252</v>
      </c>
      <c r="D183" s="179">
        <v>0</v>
      </c>
      <c r="E183" s="179">
        <v>0</v>
      </c>
      <c r="F183" s="179">
        <v>252</v>
      </c>
      <c r="H183" s="179">
        <v>323</v>
      </c>
      <c r="I183" s="179">
        <v>0</v>
      </c>
      <c r="J183" s="179">
        <v>0</v>
      </c>
      <c r="K183" s="179">
        <v>323</v>
      </c>
      <c r="W183" s="155"/>
    </row>
    <row r="184" spans="1:23">
      <c r="A184" s="163" t="s">
        <v>194</v>
      </c>
      <c r="B184" s="163" t="s">
        <v>39</v>
      </c>
      <c r="C184" s="179">
        <v>36346</v>
      </c>
      <c r="D184" s="179">
        <v>2322</v>
      </c>
      <c r="E184" s="179">
        <v>-1116</v>
      </c>
      <c r="F184" s="179">
        <v>37552</v>
      </c>
      <c r="H184" s="179">
        <v>37253</v>
      </c>
      <c r="I184" s="179">
        <v>10208</v>
      </c>
      <c r="J184" s="179">
        <v>-1200</v>
      </c>
      <c r="K184" s="179">
        <v>46261</v>
      </c>
      <c r="W184" s="155"/>
    </row>
    <row r="185" spans="1:23">
      <c r="A185" s="163" t="s">
        <v>531</v>
      </c>
      <c r="B185" s="163" t="s">
        <v>40</v>
      </c>
      <c r="C185" s="179">
        <v>9125</v>
      </c>
      <c r="D185" s="179">
        <v>239</v>
      </c>
      <c r="E185" s="179">
        <v>0</v>
      </c>
      <c r="F185" s="179">
        <v>9364</v>
      </c>
      <c r="H185" s="179">
        <v>0</v>
      </c>
      <c r="I185" s="179">
        <v>0</v>
      </c>
      <c r="J185" s="179">
        <v>0</v>
      </c>
      <c r="K185" s="179">
        <v>0</v>
      </c>
      <c r="W185" s="155"/>
    </row>
    <row r="186" spans="1:23">
      <c r="A186" s="163" t="s">
        <v>196</v>
      </c>
      <c r="B186" s="163" t="s">
        <v>41</v>
      </c>
      <c r="C186" s="179">
        <v>18903</v>
      </c>
      <c r="D186" s="179">
        <v>1758</v>
      </c>
      <c r="E186" s="179">
        <v>-2809</v>
      </c>
      <c r="F186" s="179">
        <v>17852</v>
      </c>
      <c r="H186" s="179">
        <v>22278</v>
      </c>
      <c r="I186" s="179">
        <v>1122</v>
      </c>
      <c r="J186" s="179">
        <v>-5818</v>
      </c>
      <c r="K186" s="179">
        <v>17582</v>
      </c>
    </row>
    <row r="187" spans="1:23">
      <c r="A187" s="180" t="s">
        <v>189</v>
      </c>
      <c r="B187" s="180" t="s">
        <v>34</v>
      </c>
      <c r="C187" s="181">
        <v>0</v>
      </c>
      <c r="D187" s="181">
        <v>0</v>
      </c>
      <c r="E187" s="181">
        <v>0</v>
      </c>
      <c r="F187" s="181">
        <v>0</v>
      </c>
      <c r="H187" s="181">
        <v>0</v>
      </c>
      <c r="I187" s="181">
        <v>0</v>
      </c>
      <c r="J187" s="181">
        <v>0</v>
      </c>
      <c r="K187" s="181">
        <v>0</v>
      </c>
      <c r="W187" s="155"/>
    </row>
    <row r="188" spans="1:23">
      <c r="A188" s="163" t="s">
        <v>199</v>
      </c>
      <c r="B188" s="163" t="s">
        <v>44</v>
      </c>
      <c r="C188" s="179">
        <v>1725</v>
      </c>
      <c r="D188" s="179">
        <v>12673</v>
      </c>
      <c r="E188" s="179">
        <v>0</v>
      </c>
      <c r="F188" s="179">
        <v>14398</v>
      </c>
      <c r="H188" s="179">
        <v>934</v>
      </c>
      <c r="I188" s="179">
        <v>13362</v>
      </c>
      <c r="J188" s="179">
        <v>0</v>
      </c>
      <c r="K188" s="179">
        <v>14296</v>
      </c>
    </row>
    <row r="189" spans="1:23">
      <c r="A189" s="163" t="s">
        <v>200</v>
      </c>
      <c r="B189" s="163" t="s">
        <v>482</v>
      </c>
      <c r="C189" s="179">
        <v>84256</v>
      </c>
      <c r="D189" s="179">
        <v>48241</v>
      </c>
      <c r="E189" s="179">
        <v>0</v>
      </c>
      <c r="F189" s="179">
        <v>132497</v>
      </c>
      <c r="H189" s="179">
        <v>19011</v>
      </c>
      <c r="I189" s="179">
        <v>47976</v>
      </c>
      <c r="J189" s="179">
        <v>0</v>
      </c>
      <c r="K189" s="179">
        <v>66987</v>
      </c>
    </row>
    <row r="190" spans="1:23">
      <c r="A190" s="163" t="s">
        <v>585</v>
      </c>
      <c r="B190" s="163" t="s">
        <v>483</v>
      </c>
      <c r="C190" s="181">
        <v>475400</v>
      </c>
      <c r="D190" s="181">
        <v>0</v>
      </c>
      <c r="E190" s="181">
        <v>0</v>
      </c>
      <c r="F190" s="181">
        <v>475400</v>
      </c>
      <c r="H190" s="181">
        <v>580529</v>
      </c>
      <c r="I190" s="181">
        <v>0</v>
      </c>
      <c r="J190" s="181">
        <v>0</v>
      </c>
      <c r="K190" s="181">
        <v>580529</v>
      </c>
      <c r="W190" s="155"/>
    </row>
    <row r="191" spans="1:23">
      <c r="A191" s="151" t="s">
        <v>532</v>
      </c>
      <c r="B191" s="151" t="s">
        <v>491</v>
      </c>
      <c r="C191" s="191">
        <v>950930</v>
      </c>
      <c r="D191" s="191">
        <v>82877</v>
      </c>
      <c r="E191" s="191">
        <v>-20420</v>
      </c>
      <c r="F191" s="191">
        <v>1013387</v>
      </c>
      <c r="H191" s="191">
        <v>918945</v>
      </c>
      <c r="I191" s="191">
        <v>85818</v>
      </c>
      <c r="J191" s="191">
        <v>-23250</v>
      </c>
      <c r="K191" s="191">
        <v>981513</v>
      </c>
      <c r="W191" s="155"/>
    </row>
    <row r="192" spans="1:23">
      <c r="A192" s="176"/>
    </row>
    <row r="193" spans="1:18">
      <c r="A193" s="149"/>
      <c r="B193" s="149"/>
      <c r="C193" s="296">
        <v>43281</v>
      </c>
      <c r="D193" s="297"/>
      <c r="E193" s="297"/>
      <c r="F193" s="298"/>
      <c r="H193" s="296">
        <v>43100</v>
      </c>
      <c r="I193" s="297"/>
      <c r="J193" s="297"/>
      <c r="K193" s="298"/>
    </row>
    <row r="194" spans="1:18" ht="48">
      <c r="A194" s="299" t="s">
        <v>229</v>
      </c>
      <c r="B194" s="299" t="s">
        <v>48</v>
      </c>
      <c r="C194" s="301" t="s">
        <v>413</v>
      </c>
      <c r="D194" s="301" t="s">
        <v>414</v>
      </c>
      <c r="E194" s="153" t="s">
        <v>120</v>
      </c>
      <c r="F194" s="153" t="s">
        <v>121</v>
      </c>
      <c r="H194" s="301" t="s">
        <v>413</v>
      </c>
      <c r="I194" s="301" t="s">
        <v>414</v>
      </c>
      <c r="J194" s="153" t="s">
        <v>120</v>
      </c>
      <c r="K194" s="153" t="s">
        <v>121</v>
      </c>
    </row>
    <row r="195" spans="1:18" ht="60">
      <c r="A195" s="300"/>
      <c r="B195" s="300"/>
      <c r="C195" s="302"/>
      <c r="D195" s="302"/>
      <c r="E195" s="153" t="s">
        <v>586</v>
      </c>
      <c r="F195" s="153" t="s">
        <v>285</v>
      </c>
      <c r="H195" s="302"/>
      <c r="I195" s="302"/>
      <c r="J195" s="153" t="s">
        <v>586</v>
      </c>
      <c r="K195" s="153" t="s">
        <v>285</v>
      </c>
    </row>
    <row r="196" spans="1:18">
      <c r="A196" s="192" t="s">
        <v>533</v>
      </c>
      <c r="B196" s="151" t="s">
        <v>518</v>
      </c>
      <c r="C196" s="191">
        <v>917213</v>
      </c>
      <c r="D196" s="191">
        <v>38811</v>
      </c>
      <c r="E196" s="191">
        <v>-15744</v>
      </c>
      <c r="F196" s="191">
        <v>940280</v>
      </c>
      <c r="H196" s="191">
        <v>858547</v>
      </c>
      <c r="I196" s="191">
        <v>39632</v>
      </c>
      <c r="J196" s="191">
        <v>-15280</v>
      </c>
      <c r="K196" s="191">
        <v>882899</v>
      </c>
    </row>
    <row r="197" spans="1:18">
      <c r="A197" s="192" t="s">
        <v>534</v>
      </c>
      <c r="B197" s="151" t="s">
        <v>50</v>
      </c>
      <c r="C197" s="191">
        <v>917213</v>
      </c>
      <c r="D197" s="191">
        <v>38811</v>
      </c>
      <c r="E197" s="191">
        <v>-15744</v>
      </c>
      <c r="F197" s="191">
        <v>940280</v>
      </c>
      <c r="H197" s="191">
        <v>858547</v>
      </c>
      <c r="I197" s="191">
        <v>39632</v>
      </c>
      <c r="J197" s="191">
        <v>-15280</v>
      </c>
      <c r="K197" s="191">
        <v>882899</v>
      </c>
    </row>
    <row r="198" spans="1:18">
      <c r="A198" s="193" t="s">
        <v>206</v>
      </c>
      <c r="B198" s="163" t="s">
        <v>51</v>
      </c>
      <c r="C198" s="179">
        <v>96120</v>
      </c>
      <c r="D198" s="179">
        <v>136</v>
      </c>
      <c r="E198" s="179">
        <v>-136</v>
      </c>
      <c r="F198" s="179">
        <v>96120</v>
      </c>
      <c r="H198" s="179">
        <v>96120</v>
      </c>
      <c r="I198" s="179">
        <v>136</v>
      </c>
      <c r="J198" s="179">
        <v>-136</v>
      </c>
      <c r="K198" s="179">
        <v>96120</v>
      </c>
      <c r="Q198" s="155"/>
      <c r="R198" s="155"/>
    </row>
    <row r="199" spans="1:18">
      <c r="A199" s="193" t="s">
        <v>470</v>
      </c>
      <c r="B199" s="163" t="s">
        <v>469</v>
      </c>
      <c r="C199" s="179">
        <v>734844</v>
      </c>
      <c r="D199" s="179">
        <v>7883</v>
      </c>
      <c r="E199" s="179">
        <v>-4672</v>
      </c>
      <c r="F199" s="179">
        <v>738055</v>
      </c>
      <c r="H199" s="179">
        <v>550780</v>
      </c>
      <c r="I199" s="179">
        <v>3227</v>
      </c>
      <c r="J199" s="179">
        <v>-4672</v>
      </c>
      <c r="K199" s="179">
        <v>549335</v>
      </c>
      <c r="Q199" s="155"/>
      <c r="R199" s="155"/>
    </row>
    <row r="200" spans="1:18">
      <c r="A200" s="193" t="s">
        <v>209</v>
      </c>
      <c r="B200" s="163" t="s">
        <v>587</v>
      </c>
      <c r="C200" s="179">
        <v>20730</v>
      </c>
      <c r="D200" s="179">
        <v>2054</v>
      </c>
      <c r="E200" s="179">
        <v>-2054</v>
      </c>
      <c r="F200" s="179">
        <v>20730</v>
      </c>
      <c r="H200" s="179">
        <v>15212</v>
      </c>
      <c r="I200" s="179">
        <v>1592</v>
      </c>
      <c r="J200" s="179">
        <v>-1592</v>
      </c>
      <c r="K200" s="179">
        <v>15212</v>
      </c>
      <c r="Q200" s="155"/>
      <c r="R200" s="155"/>
    </row>
    <row r="201" spans="1:18">
      <c r="A201" s="193" t="s">
        <v>315</v>
      </c>
      <c r="B201" s="163" t="s">
        <v>588</v>
      </c>
      <c r="C201" s="179">
        <v>-495</v>
      </c>
      <c r="D201" s="179">
        <v>-315</v>
      </c>
      <c r="E201" s="179">
        <v>1014</v>
      </c>
      <c r="F201" s="179">
        <v>204</v>
      </c>
      <c r="H201" s="179">
        <v>-581</v>
      </c>
      <c r="I201" s="179">
        <v>-315</v>
      </c>
      <c r="J201" s="179">
        <v>1014</v>
      </c>
      <c r="K201" s="179">
        <v>118</v>
      </c>
      <c r="Q201" s="155"/>
      <c r="R201" s="155"/>
    </row>
    <row r="202" spans="1:18">
      <c r="A202" s="193" t="s">
        <v>211</v>
      </c>
      <c r="B202" s="163" t="s">
        <v>589</v>
      </c>
      <c r="C202" s="179">
        <v>12404</v>
      </c>
      <c r="D202" s="179">
        <v>30231</v>
      </c>
      <c r="E202" s="179">
        <v>-9894</v>
      </c>
      <c r="F202" s="179">
        <v>32741</v>
      </c>
      <c r="H202" s="179">
        <v>12744</v>
      </c>
      <c r="I202" s="179">
        <v>18994</v>
      </c>
      <c r="J202" s="179">
        <v>-9894</v>
      </c>
      <c r="K202" s="179">
        <v>21844</v>
      </c>
      <c r="Q202" s="155"/>
      <c r="R202" s="155"/>
    </row>
    <row r="203" spans="1:18">
      <c r="A203" s="193" t="s">
        <v>212</v>
      </c>
      <c r="B203" s="163" t="s">
        <v>57</v>
      </c>
      <c r="C203" s="179">
        <v>53610</v>
      </c>
      <c r="D203" s="179">
        <v>-1178</v>
      </c>
      <c r="E203" s="179">
        <v>-2</v>
      </c>
      <c r="F203" s="179">
        <v>52430</v>
      </c>
      <c r="H203" s="179">
        <v>184272</v>
      </c>
      <c r="I203" s="179">
        <v>15998</v>
      </c>
      <c r="J203" s="179">
        <v>0</v>
      </c>
      <c r="K203" s="179">
        <v>200270</v>
      </c>
      <c r="Q203" s="155"/>
      <c r="R203" s="155"/>
    </row>
    <row r="204" spans="1:18">
      <c r="A204" s="151" t="s">
        <v>590</v>
      </c>
      <c r="B204" s="151" t="s">
        <v>58</v>
      </c>
      <c r="C204" s="191">
        <v>0</v>
      </c>
      <c r="D204" s="191">
        <v>0</v>
      </c>
      <c r="E204" s="191">
        <v>0</v>
      </c>
      <c r="F204" s="191">
        <v>0</v>
      </c>
      <c r="H204" s="191"/>
      <c r="I204" s="191"/>
      <c r="J204" s="191"/>
      <c r="K204" s="191">
        <v>0</v>
      </c>
      <c r="Q204" s="155"/>
      <c r="R204" s="155"/>
    </row>
    <row r="205" spans="1:18">
      <c r="A205" s="192" t="s">
        <v>536</v>
      </c>
      <c r="B205" s="151" t="s">
        <v>521</v>
      </c>
      <c r="C205" s="191">
        <v>13918</v>
      </c>
      <c r="D205" s="191">
        <v>41</v>
      </c>
      <c r="E205" s="191">
        <v>-751</v>
      </c>
      <c r="F205" s="191">
        <v>13208</v>
      </c>
      <c r="H205" s="191">
        <v>5039</v>
      </c>
      <c r="I205" s="191">
        <v>43</v>
      </c>
      <c r="J205" s="191">
        <v>-952</v>
      </c>
      <c r="K205" s="191">
        <v>4130</v>
      </c>
    </row>
    <row r="206" spans="1:18">
      <c r="A206" s="193" t="s">
        <v>216</v>
      </c>
      <c r="B206" s="163" t="s">
        <v>61</v>
      </c>
      <c r="C206" s="179">
        <v>74</v>
      </c>
      <c r="D206" s="179">
        <v>0</v>
      </c>
      <c r="E206" s="179">
        <v>0</v>
      </c>
      <c r="F206" s="179">
        <v>74</v>
      </c>
      <c r="H206" s="179">
        <v>148</v>
      </c>
      <c r="I206" s="179">
        <v>0</v>
      </c>
      <c r="J206" s="179">
        <v>0</v>
      </c>
      <c r="K206" s="179">
        <v>148</v>
      </c>
      <c r="Q206" s="155"/>
      <c r="R206" s="155"/>
    </row>
    <row r="207" spans="1:18">
      <c r="A207" s="193" t="s">
        <v>218</v>
      </c>
      <c r="B207" s="163" t="s">
        <v>63</v>
      </c>
      <c r="C207" s="179">
        <v>9584</v>
      </c>
      <c r="D207" s="179">
        <v>0</v>
      </c>
      <c r="E207" s="179">
        <v>-751</v>
      </c>
      <c r="F207" s="179">
        <v>8833</v>
      </c>
      <c r="H207" s="179">
        <v>2830</v>
      </c>
      <c r="I207" s="179">
        <v>0</v>
      </c>
      <c r="J207" s="179">
        <v>-952</v>
      </c>
      <c r="K207" s="179">
        <v>1878</v>
      </c>
      <c r="Q207" s="155"/>
      <c r="R207" s="155"/>
    </row>
    <row r="208" spans="1:18">
      <c r="A208" s="193" t="s">
        <v>219</v>
      </c>
      <c r="B208" s="163" t="s">
        <v>64</v>
      </c>
      <c r="C208" s="179">
        <v>4182</v>
      </c>
      <c r="D208" s="179">
        <v>38</v>
      </c>
      <c r="E208" s="179">
        <v>0</v>
      </c>
      <c r="F208" s="179">
        <v>4220</v>
      </c>
      <c r="H208" s="179">
        <v>1983</v>
      </c>
      <c r="I208" s="179">
        <v>40</v>
      </c>
      <c r="J208" s="179">
        <v>0</v>
      </c>
      <c r="K208" s="179">
        <v>2023</v>
      </c>
      <c r="Q208" s="155"/>
      <c r="R208" s="155"/>
    </row>
    <row r="209" spans="1:11">
      <c r="A209" s="193" t="s">
        <v>220</v>
      </c>
      <c r="B209" s="163" t="s">
        <v>65</v>
      </c>
      <c r="C209" s="179">
        <v>78</v>
      </c>
      <c r="D209" s="179">
        <v>3</v>
      </c>
      <c r="E209" s="179">
        <v>0</v>
      </c>
      <c r="F209" s="179">
        <v>81</v>
      </c>
      <c r="H209" s="179">
        <v>78</v>
      </c>
      <c r="I209" s="179">
        <v>3</v>
      </c>
      <c r="J209" s="179">
        <v>0</v>
      </c>
      <c r="K209" s="179">
        <v>81</v>
      </c>
    </row>
    <row r="210" spans="1:11">
      <c r="A210" s="192" t="s">
        <v>537</v>
      </c>
      <c r="B210" s="151" t="s">
        <v>523</v>
      </c>
      <c r="C210" s="191">
        <v>19799</v>
      </c>
      <c r="D210" s="191">
        <v>44025</v>
      </c>
      <c r="E210" s="191">
        <v>-3925</v>
      </c>
      <c r="F210" s="191">
        <v>59899</v>
      </c>
      <c r="H210" s="191">
        <v>55359</v>
      </c>
      <c r="I210" s="191">
        <v>46143</v>
      </c>
      <c r="J210" s="191">
        <v>-7018</v>
      </c>
      <c r="K210" s="191">
        <v>94484</v>
      </c>
    </row>
    <row r="211" spans="1:11">
      <c r="A211" s="193" t="s">
        <v>215</v>
      </c>
      <c r="B211" s="163" t="s">
        <v>60</v>
      </c>
      <c r="C211" s="179">
        <v>0</v>
      </c>
      <c r="D211" s="179">
        <v>0</v>
      </c>
      <c r="E211" s="179">
        <v>0</v>
      </c>
      <c r="F211" s="179">
        <v>0</v>
      </c>
      <c r="H211" s="179">
        <v>0</v>
      </c>
      <c r="I211" s="179">
        <v>0</v>
      </c>
      <c r="J211" s="179">
        <v>0</v>
      </c>
      <c r="K211" s="179">
        <v>0</v>
      </c>
    </row>
    <row r="212" spans="1:11">
      <c r="A212" s="193" t="s">
        <v>216</v>
      </c>
      <c r="B212" s="163" t="s">
        <v>61</v>
      </c>
      <c r="C212" s="179">
        <v>244</v>
      </c>
      <c r="D212" s="179">
        <v>0</v>
      </c>
      <c r="E212" s="179">
        <v>0</v>
      </c>
      <c r="F212" s="179">
        <v>244</v>
      </c>
      <c r="H212" s="179">
        <v>190</v>
      </c>
      <c r="I212" s="179">
        <v>0</v>
      </c>
      <c r="J212" s="179">
        <v>0</v>
      </c>
      <c r="K212" s="179">
        <v>190</v>
      </c>
    </row>
    <row r="213" spans="1:11">
      <c r="A213" s="193" t="s">
        <v>223</v>
      </c>
      <c r="B213" s="163" t="s">
        <v>68</v>
      </c>
      <c r="C213" s="179">
        <v>7282</v>
      </c>
      <c r="D213" s="179">
        <v>32673</v>
      </c>
      <c r="E213" s="179">
        <v>-1109</v>
      </c>
      <c r="F213" s="179">
        <v>38846</v>
      </c>
      <c r="H213" s="179">
        <v>9256</v>
      </c>
      <c r="I213" s="179">
        <v>29469</v>
      </c>
      <c r="J213" s="179">
        <v>-1351</v>
      </c>
      <c r="K213" s="179">
        <v>37374</v>
      </c>
    </row>
    <row r="214" spans="1:11">
      <c r="A214" s="193" t="s">
        <v>591</v>
      </c>
      <c r="B214" s="163" t="s">
        <v>69</v>
      </c>
      <c r="C214" s="179">
        <v>37</v>
      </c>
      <c r="D214" s="179">
        <v>235</v>
      </c>
      <c r="E214" s="179">
        <v>0</v>
      </c>
      <c r="F214" s="179">
        <v>272</v>
      </c>
      <c r="H214" s="179">
        <v>2227</v>
      </c>
      <c r="I214" s="179">
        <v>1230</v>
      </c>
      <c r="J214" s="179">
        <v>0</v>
      </c>
      <c r="K214" s="179">
        <v>3457</v>
      </c>
    </row>
    <row r="215" spans="1:11">
      <c r="A215" s="193" t="s">
        <v>225</v>
      </c>
      <c r="B215" s="163" t="s">
        <v>524</v>
      </c>
      <c r="C215" s="179">
        <v>1578</v>
      </c>
      <c r="D215" s="179">
        <v>7069</v>
      </c>
      <c r="E215" s="179">
        <v>-2809</v>
      </c>
      <c r="F215" s="179">
        <v>5838</v>
      </c>
      <c r="H215" s="179">
        <v>2058</v>
      </c>
      <c r="I215" s="179">
        <v>10379</v>
      </c>
      <c r="J215" s="179">
        <v>-5667</v>
      </c>
      <c r="K215" s="179">
        <v>6770</v>
      </c>
    </row>
    <row r="216" spans="1:11">
      <c r="A216" s="193" t="s">
        <v>219</v>
      </c>
      <c r="B216" s="163" t="s">
        <v>64</v>
      </c>
      <c r="C216" s="179">
        <v>585</v>
      </c>
      <c r="D216" s="179">
        <v>3330</v>
      </c>
      <c r="E216" s="179">
        <v>0</v>
      </c>
      <c r="F216" s="179">
        <v>3915</v>
      </c>
      <c r="H216" s="179">
        <v>587</v>
      </c>
      <c r="I216" s="179">
        <v>2465</v>
      </c>
      <c r="J216" s="179">
        <v>0</v>
      </c>
      <c r="K216" s="179">
        <v>3052</v>
      </c>
    </row>
    <row r="217" spans="1:11">
      <c r="A217" s="193" t="s">
        <v>592</v>
      </c>
      <c r="B217" s="163" t="s">
        <v>65</v>
      </c>
      <c r="C217" s="179">
        <v>1</v>
      </c>
      <c r="D217" s="179">
        <v>0</v>
      </c>
      <c r="E217" s="179">
        <v>0</v>
      </c>
      <c r="F217" s="179">
        <v>1</v>
      </c>
      <c r="H217" s="179">
        <v>1</v>
      </c>
      <c r="I217" s="179">
        <v>0</v>
      </c>
      <c r="J217" s="179">
        <v>0</v>
      </c>
      <c r="K217" s="179">
        <v>1</v>
      </c>
    </row>
    <row r="218" spans="1:11">
      <c r="A218" s="193" t="s">
        <v>539</v>
      </c>
      <c r="B218" s="163" t="s">
        <v>66</v>
      </c>
      <c r="C218" s="179">
        <v>10072</v>
      </c>
      <c r="D218" s="179">
        <v>718</v>
      </c>
      <c r="E218" s="179">
        <v>-7</v>
      </c>
      <c r="F218" s="179">
        <v>10783</v>
      </c>
      <c r="H218" s="179">
        <v>41040</v>
      </c>
      <c r="I218" s="179">
        <v>2600</v>
      </c>
      <c r="J218" s="179">
        <v>0</v>
      </c>
      <c r="K218" s="179">
        <v>43640</v>
      </c>
    </row>
    <row r="219" spans="1:11">
      <c r="A219" s="192" t="s">
        <v>540</v>
      </c>
      <c r="B219" s="151" t="s">
        <v>525</v>
      </c>
      <c r="C219" s="191">
        <v>950930</v>
      </c>
      <c r="D219" s="191">
        <v>82877</v>
      </c>
      <c r="E219" s="191">
        <v>-20420</v>
      </c>
      <c r="F219" s="191">
        <v>1013387</v>
      </c>
      <c r="H219" s="191">
        <v>918945</v>
      </c>
      <c r="I219" s="191">
        <v>85818</v>
      </c>
      <c r="J219" s="191">
        <v>-23250</v>
      </c>
      <c r="K219" s="191">
        <v>981513</v>
      </c>
    </row>
    <row r="220" spans="1:11">
      <c r="A220" s="176" t="s">
        <v>541</v>
      </c>
    </row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328" spans="21:21">
      <c r="U328" s="156">
        <v>1.42</v>
      </c>
    </row>
  </sheetData>
  <mergeCells count="27">
    <mergeCell ref="A144:A145"/>
    <mergeCell ref="B144:B145"/>
    <mergeCell ref="C144:C145"/>
    <mergeCell ref="D144:D145"/>
    <mergeCell ref="H144:H145"/>
    <mergeCell ref="A194:A195"/>
    <mergeCell ref="B194:B195"/>
    <mergeCell ref="C194:C195"/>
    <mergeCell ref="D194:D195"/>
    <mergeCell ref="C170:F170"/>
    <mergeCell ref="A171:A172"/>
    <mergeCell ref="B171:B172"/>
    <mergeCell ref="C171:C172"/>
    <mergeCell ref="D171:D172"/>
    <mergeCell ref="H194:H195"/>
    <mergeCell ref="I194:I195"/>
    <mergeCell ref="F117:I117"/>
    <mergeCell ref="F124:I124"/>
    <mergeCell ref="F135:I135"/>
    <mergeCell ref="H171:H172"/>
    <mergeCell ref="I171:I172"/>
    <mergeCell ref="C193:F193"/>
    <mergeCell ref="H193:K193"/>
    <mergeCell ref="H170:K170"/>
    <mergeCell ref="C143:F143"/>
    <mergeCell ref="H143:K143"/>
    <mergeCell ref="I144:I14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F325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21" width="12.296875" style="156" customWidth="1"/>
    <col min="22" max="23" width="8.296875" style="156"/>
    <col min="24" max="24" width="9" style="156" bestFit="1" customWidth="1"/>
    <col min="25" max="16384" width="8.296875" style="156"/>
  </cols>
  <sheetData>
    <row r="1" spans="1:4">
      <c r="A1" s="154" t="s">
        <v>750</v>
      </c>
    </row>
    <row r="2" spans="1:4">
      <c r="A2" s="154" t="s">
        <v>751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0.399999999999999">
      <c r="A6" s="208" t="s">
        <v>404</v>
      </c>
      <c r="B6" s="208" t="s">
        <v>405</v>
      </c>
      <c r="C6" s="100" t="s">
        <v>643</v>
      </c>
      <c r="D6" s="100" t="s">
        <v>478</v>
      </c>
    </row>
    <row r="7" spans="1:4">
      <c r="A7" s="158" t="s">
        <v>151</v>
      </c>
      <c r="B7" s="158" t="s">
        <v>0</v>
      </c>
      <c r="C7" s="159">
        <v>75435</v>
      </c>
      <c r="D7" s="159">
        <v>99342</v>
      </c>
    </row>
    <row r="8" spans="1:4">
      <c r="A8" s="160" t="s">
        <v>152</v>
      </c>
      <c r="B8" s="160" t="s">
        <v>1</v>
      </c>
      <c r="C8" s="161">
        <v>52217</v>
      </c>
      <c r="D8" s="161">
        <v>77710</v>
      </c>
    </row>
    <row r="9" spans="1:4">
      <c r="A9" s="160" t="s">
        <v>153</v>
      </c>
      <c r="B9" s="160" t="s">
        <v>2</v>
      </c>
      <c r="C9" s="161">
        <v>5</v>
      </c>
      <c r="D9" s="161">
        <v>43</v>
      </c>
    </row>
    <row r="10" spans="1:4">
      <c r="A10" s="160" t="s">
        <v>154</v>
      </c>
      <c r="B10" s="160" t="s">
        <v>492</v>
      </c>
      <c r="C10" s="161">
        <v>23213</v>
      </c>
      <c r="D10" s="161">
        <v>21589</v>
      </c>
    </row>
    <row r="11" spans="1:4">
      <c r="A11" s="158" t="s">
        <v>631</v>
      </c>
      <c r="B11" s="158" t="s">
        <v>630</v>
      </c>
      <c r="C11" s="159">
        <v>16133</v>
      </c>
      <c r="D11" s="159">
        <v>14823</v>
      </c>
    </row>
    <row r="12" spans="1:4">
      <c r="A12" s="160" t="s">
        <v>156</v>
      </c>
      <c r="B12" s="160" t="s">
        <v>494</v>
      </c>
      <c r="C12" s="161">
        <v>28</v>
      </c>
      <c r="D12" s="161">
        <v>62</v>
      </c>
    </row>
    <row r="13" spans="1:4">
      <c r="A13" s="160" t="s">
        <v>157</v>
      </c>
      <c r="B13" s="160" t="s">
        <v>495</v>
      </c>
      <c r="C13" s="161">
        <v>16105</v>
      </c>
      <c r="D13" s="161">
        <v>14761</v>
      </c>
    </row>
    <row r="14" spans="1:4">
      <c r="A14" s="162" t="s">
        <v>158</v>
      </c>
      <c r="B14" s="162" t="s">
        <v>496</v>
      </c>
      <c r="C14" s="159">
        <v>59302</v>
      </c>
      <c r="D14" s="159">
        <v>84519</v>
      </c>
    </row>
    <row r="15" spans="1:4">
      <c r="A15" s="163" t="s">
        <v>159</v>
      </c>
      <c r="B15" s="163" t="s">
        <v>8</v>
      </c>
      <c r="C15" s="161">
        <v>319</v>
      </c>
      <c r="D15" s="161">
        <v>433</v>
      </c>
    </row>
    <row r="16" spans="1:4">
      <c r="A16" s="163" t="s">
        <v>160</v>
      </c>
      <c r="B16" s="163" t="s">
        <v>9</v>
      </c>
      <c r="C16" s="161">
        <v>22775</v>
      </c>
      <c r="D16" s="161">
        <v>22434</v>
      </c>
    </row>
    <row r="17" spans="1:8">
      <c r="A17" s="163" t="s">
        <v>161</v>
      </c>
      <c r="B17" s="163" t="s">
        <v>10</v>
      </c>
      <c r="C17" s="161">
        <v>8804</v>
      </c>
      <c r="D17" s="161">
        <v>8440</v>
      </c>
    </row>
    <row r="18" spans="1:8">
      <c r="A18" s="163" t="s">
        <v>162</v>
      </c>
      <c r="B18" s="163" t="s">
        <v>11</v>
      </c>
      <c r="C18" s="161">
        <v>324</v>
      </c>
      <c r="D18" s="161">
        <v>248</v>
      </c>
    </row>
    <row r="19" spans="1:8">
      <c r="A19" s="209" t="s">
        <v>644</v>
      </c>
      <c r="B19" s="209" t="s">
        <v>639</v>
      </c>
      <c r="C19" s="211">
        <v>181</v>
      </c>
      <c r="D19" s="211"/>
      <c r="E19" s="210" t="s">
        <v>647</v>
      </c>
      <c r="F19" s="214"/>
      <c r="G19" s="214"/>
      <c r="H19" s="214"/>
    </row>
    <row r="20" spans="1:8">
      <c r="A20" s="162" t="s">
        <v>163</v>
      </c>
      <c r="B20" s="162" t="s">
        <v>497</v>
      </c>
      <c r="C20" s="159">
        <v>27899</v>
      </c>
      <c r="D20" s="159">
        <v>53830</v>
      </c>
    </row>
    <row r="21" spans="1:8">
      <c r="A21" s="163" t="s">
        <v>164</v>
      </c>
      <c r="B21" s="163" t="s">
        <v>13</v>
      </c>
      <c r="C21" s="161">
        <v>1636</v>
      </c>
      <c r="D21" s="161">
        <v>3869</v>
      </c>
    </row>
    <row r="22" spans="1:8">
      <c r="A22" s="163" t="s">
        <v>165</v>
      </c>
      <c r="B22" s="163" t="s">
        <v>14</v>
      </c>
      <c r="C22" s="161">
        <v>378</v>
      </c>
      <c r="D22" s="161">
        <v>864</v>
      </c>
    </row>
    <row r="23" spans="1:8">
      <c r="A23" s="162" t="s">
        <v>503</v>
      </c>
      <c r="B23" s="162" t="s">
        <v>498</v>
      </c>
      <c r="C23" s="159">
        <v>29157</v>
      </c>
      <c r="D23" s="159">
        <v>56835</v>
      </c>
    </row>
    <row r="24" spans="1:8">
      <c r="A24" s="163" t="s">
        <v>168</v>
      </c>
      <c r="B24" s="163" t="s">
        <v>17</v>
      </c>
      <c r="C24" s="161">
        <v>6265</v>
      </c>
      <c r="D24" s="161">
        <v>11576</v>
      </c>
    </row>
    <row r="25" spans="1:8">
      <c r="A25" s="162"/>
      <c r="B25" s="162"/>
      <c r="C25" s="159"/>
      <c r="D25" s="159"/>
    </row>
    <row r="26" spans="1:8">
      <c r="A26" s="162" t="s">
        <v>232</v>
      </c>
      <c r="B26" s="162" t="s">
        <v>500</v>
      </c>
      <c r="C26" s="159">
        <v>22892</v>
      </c>
      <c r="D26" s="159">
        <v>45259</v>
      </c>
    </row>
    <row r="27" spans="1:8">
      <c r="A27" s="163"/>
      <c r="B27" s="163"/>
      <c r="C27" s="161"/>
      <c r="D27" s="161"/>
    </row>
    <row r="28" spans="1:8">
      <c r="A28" s="162" t="s">
        <v>505</v>
      </c>
      <c r="B28" s="162" t="s">
        <v>502</v>
      </c>
      <c r="C28" s="159">
        <v>22892</v>
      </c>
      <c r="D28" s="159">
        <v>45259</v>
      </c>
    </row>
    <row r="29" spans="1:8">
      <c r="A29" s="164"/>
      <c r="B29" s="165"/>
      <c r="C29" s="166"/>
      <c r="D29" s="166"/>
    </row>
    <row r="30" spans="1:8">
      <c r="A30" s="164"/>
      <c r="B30" s="167"/>
      <c r="C30" s="168"/>
      <c r="D30" s="168"/>
    </row>
    <row r="31" spans="1:8">
      <c r="A31" s="169" t="s">
        <v>175</v>
      </c>
      <c r="B31" s="169" t="s">
        <v>506</v>
      </c>
      <c r="C31" s="170"/>
      <c r="D31" s="170"/>
    </row>
    <row r="32" spans="1:8">
      <c r="A32" s="171" t="s">
        <v>176</v>
      </c>
      <c r="B32" s="171" t="s">
        <v>23</v>
      </c>
      <c r="C32" s="199">
        <v>0.23816063254265502</v>
      </c>
      <c r="D32" s="199">
        <v>0.47085934248855599</v>
      </c>
    </row>
    <row r="33" spans="1:5">
      <c r="A33" s="172" t="s">
        <v>177</v>
      </c>
      <c r="B33" s="172" t="s">
        <v>24</v>
      </c>
      <c r="C33" s="199">
        <v>0.22856895064293944</v>
      </c>
      <c r="D33" s="199">
        <v>0.45769330156509913</v>
      </c>
    </row>
    <row r="34" spans="1:5">
      <c r="A34" s="154"/>
    </row>
    <row r="36" spans="1:5">
      <c r="A36" s="169" t="s">
        <v>232</v>
      </c>
      <c r="B36" s="169" t="s">
        <v>500</v>
      </c>
      <c r="C36" s="159">
        <v>22892</v>
      </c>
      <c r="D36" s="159">
        <v>45259</v>
      </c>
    </row>
    <row r="37" spans="1:5">
      <c r="A37" s="173" t="s">
        <v>510</v>
      </c>
      <c r="B37" s="173" t="s">
        <v>513</v>
      </c>
      <c r="C37" s="174">
        <v>-13</v>
      </c>
      <c r="D37" s="174">
        <v>-1444</v>
      </c>
    </row>
    <row r="38" spans="1:5">
      <c r="A38" s="175" t="s">
        <v>315</v>
      </c>
      <c r="B38" s="175" t="s">
        <v>640</v>
      </c>
      <c r="C38" s="161">
        <v>-13</v>
      </c>
      <c r="D38" s="161">
        <v>-1444</v>
      </c>
    </row>
    <row r="39" spans="1:5">
      <c r="A39" s="84" t="s">
        <v>316</v>
      </c>
      <c r="B39" s="175" t="s">
        <v>308</v>
      </c>
      <c r="C39" s="207">
        <v>0</v>
      </c>
      <c r="D39" s="207"/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22879</v>
      </c>
      <c r="D41" s="159">
        <v>43815</v>
      </c>
    </row>
    <row r="42" spans="1:5">
      <c r="A42" s="175" t="s">
        <v>313</v>
      </c>
      <c r="B42" s="175" t="s">
        <v>480</v>
      </c>
      <c r="C42" s="161"/>
      <c r="D42" s="161"/>
    </row>
    <row r="43" spans="1:5" ht="24">
      <c r="A43" s="169" t="s">
        <v>512</v>
      </c>
      <c r="B43" s="169" t="s">
        <v>517</v>
      </c>
      <c r="C43" s="159">
        <v>22879</v>
      </c>
      <c r="D43" s="159">
        <v>43815</v>
      </c>
    </row>
    <row r="44" spans="1:5">
      <c r="A44" s="176"/>
    </row>
    <row r="46" spans="1:5" ht="24">
      <c r="A46" s="149" t="s">
        <v>433</v>
      </c>
      <c r="B46" s="149" t="s">
        <v>434</v>
      </c>
    </row>
    <row r="47" spans="1:5">
      <c r="A47" s="208" t="s">
        <v>203</v>
      </c>
      <c r="B47" s="208" t="s">
        <v>73</v>
      </c>
      <c r="C47" s="202" t="s">
        <v>641</v>
      </c>
      <c r="D47" s="202">
        <v>43100</v>
      </c>
      <c r="E47" s="202">
        <v>42825</v>
      </c>
    </row>
    <row r="48" spans="1:5">
      <c r="A48" s="177" t="s">
        <v>526</v>
      </c>
      <c r="B48" s="177" t="s">
        <v>488</v>
      </c>
      <c r="C48" s="178">
        <v>279405</v>
      </c>
      <c r="D48" s="178">
        <v>255535</v>
      </c>
      <c r="E48" s="178">
        <v>188377</v>
      </c>
    </row>
    <row r="49" spans="1:5">
      <c r="A49" s="163" t="s">
        <v>182</v>
      </c>
      <c r="B49" s="163" t="s">
        <v>27</v>
      </c>
      <c r="C49" s="179">
        <v>18869</v>
      </c>
      <c r="D49" s="179">
        <v>18832</v>
      </c>
      <c r="E49" s="179">
        <v>16146</v>
      </c>
    </row>
    <row r="50" spans="1:5">
      <c r="A50" s="163" t="s">
        <v>527</v>
      </c>
      <c r="B50" s="163" t="s">
        <v>475</v>
      </c>
      <c r="C50" s="179">
        <v>46498</v>
      </c>
      <c r="D50" s="179">
        <v>46853</v>
      </c>
      <c r="E50" s="179">
        <v>46263</v>
      </c>
    </row>
    <row r="51" spans="1:5">
      <c r="A51" s="180" t="s">
        <v>528</v>
      </c>
      <c r="B51" s="180" t="s">
        <v>416</v>
      </c>
      <c r="C51" s="181">
        <v>165164</v>
      </c>
      <c r="D51" s="181">
        <v>142486</v>
      </c>
      <c r="E51" s="181">
        <v>79064</v>
      </c>
    </row>
    <row r="52" spans="1:5">
      <c r="A52" s="163" t="s">
        <v>184</v>
      </c>
      <c r="B52" s="163" t="s">
        <v>29</v>
      </c>
      <c r="C52" s="179">
        <v>46417</v>
      </c>
      <c r="D52" s="179">
        <v>46417</v>
      </c>
      <c r="E52" s="179">
        <v>46417</v>
      </c>
    </row>
    <row r="53" spans="1:5">
      <c r="A53" s="163" t="s">
        <v>626</v>
      </c>
      <c r="B53" s="163" t="s">
        <v>632</v>
      </c>
      <c r="C53" s="179">
        <v>452</v>
      </c>
      <c r="D53" s="179">
        <v>452</v>
      </c>
      <c r="E53" s="179">
        <v>0</v>
      </c>
    </row>
    <row r="54" spans="1:5">
      <c r="A54" s="163" t="s">
        <v>189</v>
      </c>
      <c r="B54" s="163" t="s">
        <v>34</v>
      </c>
      <c r="C54" s="179">
        <v>0</v>
      </c>
      <c r="D54" s="179">
        <v>0</v>
      </c>
      <c r="E54" s="179">
        <v>0</v>
      </c>
    </row>
    <row r="55" spans="1:5">
      <c r="A55" s="163" t="s">
        <v>529</v>
      </c>
      <c r="B55" s="163" t="s">
        <v>35</v>
      </c>
      <c r="C55" s="179">
        <v>1504</v>
      </c>
      <c r="D55" s="179">
        <v>0</v>
      </c>
      <c r="E55" s="179">
        <v>0</v>
      </c>
    </row>
    <row r="56" spans="1:5">
      <c r="A56" s="163" t="s">
        <v>466</v>
      </c>
      <c r="B56" s="163" t="s">
        <v>465</v>
      </c>
      <c r="C56" s="179">
        <v>501</v>
      </c>
      <c r="D56" s="179">
        <v>495</v>
      </c>
      <c r="E56" s="179">
        <v>487</v>
      </c>
    </row>
    <row r="57" spans="1:5">
      <c r="A57" s="177" t="s">
        <v>530</v>
      </c>
      <c r="B57" s="177" t="s">
        <v>489</v>
      </c>
      <c r="C57" s="178">
        <v>720587</v>
      </c>
      <c r="D57" s="178">
        <v>725978</v>
      </c>
      <c r="E57" s="178">
        <v>720358</v>
      </c>
    </row>
    <row r="58" spans="1:5">
      <c r="A58" s="163" t="s">
        <v>193</v>
      </c>
      <c r="B58" s="163" t="s">
        <v>38</v>
      </c>
      <c r="C58" s="179">
        <v>272</v>
      </c>
      <c r="D58" s="179">
        <v>323</v>
      </c>
      <c r="E58" s="179">
        <v>490</v>
      </c>
    </row>
    <row r="59" spans="1:5">
      <c r="A59" s="163" t="s">
        <v>194</v>
      </c>
      <c r="B59" s="163" t="s">
        <v>39</v>
      </c>
      <c r="C59" s="179">
        <v>21453</v>
      </c>
      <c r="D59" s="179">
        <v>46261</v>
      </c>
      <c r="E59" s="179">
        <v>39963</v>
      </c>
    </row>
    <row r="60" spans="1:5">
      <c r="A60" s="163" t="s">
        <v>531</v>
      </c>
      <c r="B60" s="163" t="s">
        <v>40</v>
      </c>
      <c r="C60" s="179">
        <v>1437</v>
      </c>
      <c r="D60" s="179">
        <v>0</v>
      </c>
      <c r="E60" s="179">
        <v>5378</v>
      </c>
    </row>
    <row r="61" spans="1:5">
      <c r="A61" s="163" t="s">
        <v>196</v>
      </c>
      <c r="B61" s="163" t="s">
        <v>490</v>
      </c>
      <c r="C61" s="179">
        <v>17518</v>
      </c>
      <c r="D61" s="179">
        <v>17582</v>
      </c>
      <c r="E61" s="179">
        <v>15844</v>
      </c>
    </row>
    <row r="62" spans="1:5">
      <c r="A62" s="163" t="s">
        <v>189</v>
      </c>
      <c r="B62" s="163" t="s">
        <v>34</v>
      </c>
      <c r="C62" s="179">
        <v>0</v>
      </c>
      <c r="D62" s="179">
        <v>0</v>
      </c>
      <c r="E62" s="179">
        <v>0</v>
      </c>
    </row>
    <row r="63" spans="1:5">
      <c r="A63" s="163" t="s">
        <v>199</v>
      </c>
      <c r="B63" s="163" t="s">
        <v>44</v>
      </c>
      <c r="C63" s="179">
        <v>17868</v>
      </c>
      <c r="D63" s="179">
        <v>14296</v>
      </c>
      <c r="E63" s="179">
        <v>12251</v>
      </c>
    </row>
    <row r="64" spans="1:5">
      <c r="A64" s="182" t="s">
        <v>200</v>
      </c>
      <c r="B64" s="182" t="s">
        <v>482</v>
      </c>
      <c r="C64" s="183">
        <v>84122</v>
      </c>
      <c r="D64" s="183">
        <v>66987</v>
      </c>
      <c r="E64" s="183">
        <v>124155</v>
      </c>
    </row>
    <row r="65" spans="1:5">
      <c r="A65" s="163" t="s">
        <v>486</v>
      </c>
      <c r="B65" s="163" t="s">
        <v>483</v>
      </c>
      <c r="C65" s="179">
        <v>577917</v>
      </c>
      <c r="D65" s="179">
        <v>580529</v>
      </c>
      <c r="E65" s="179">
        <v>522277</v>
      </c>
    </row>
    <row r="66" spans="1:5">
      <c r="A66" s="177" t="s">
        <v>532</v>
      </c>
      <c r="B66" s="177" t="s">
        <v>491</v>
      </c>
      <c r="C66" s="178">
        <v>999992</v>
      </c>
      <c r="D66" s="178">
        <v>981513</v>
      </c>
      <c r="E66" s="178">
        <v>908735</v>
      </c>
    </row>
    <row r="67" spans="1:5">
      <c r="C67" s="184"/>
      <c r="D67" s="184"/>
      <c r="E67" s="184"/>
    </row>
    <row r="68" spans="1:5">
      <c r="A68" s="208" t="s">
        <v>229</v>
      </c>
      <c r="B68" s="208" t="s">
        <v>48</v>
      </c>
      <c r="C68" s="202" t="s">
        <v>641</v>
      </c>
      <c r="D68" s="202">
        <v>43100</v>
      </c>
      <c r="E68" s="202" t="s">
        <v>642</v>
      </c>
    </row>
    <row r="69" spans="1:5">
      <c r="A69" s="177" t="s">
        <v>533</v>
      </c>
      <c r="B69" s="177" t="s">
        <v>518</v>
      </c>
      <c r="C69" s="178">
        <v>908628</v>
      </c>
      <c r="D69" s="178">
        <v>882899</v>
      </c>
      <c r="E69" s="178">
        <v>823236</v>
      </c>
    </row>
    <row r="70" spans="1:5">
      <c r="A70" s="177" t="s">
        <v>534</v>
      </c>
      <c r="B70" s="177" t="s">
        <v>50</v>
      </c>
      <c r="C70" s="178">
        <v>908628</v>
      </c>
      <c r="D70" s="178">
        <v>882899</v>
      </c>
      <c r="E70" s="178">
        <v>823236</v>
      </c>
    </row>
    <row r="71" spans="1:5">
      <c r="A71" s="163" t="s">
        <v>206</v>
      </c>
      <c r="B71" s="163" t="s">
        <v>51</v>
      </c>
      <c r="C71" s="179">
        <v>96120</v>
      </c>
      <c r="D71" s="179">
        <v>96120</v>
      </c>
      <c r="E71" s="179">
        <v>96120</v>
      </c>
    </row>
    <row r="72" spans="1:5">
      <c r="A72" s="163" t="s">
        <v>470</v>
      </c>
      <c r="B72" s="163" t="s">
        <v>519</v>
      </c>
      <c r="C72" s="179">
        <v>551776</v>
      </c>
      <c r="D72" s="179">
        <v>549335</v>
      </c>
      <c r="E72" s="179">
        <v>403001</v>
      </c>
    </row>
    <row r="73" spans="1:5">
      <c r="A73" s="163" t="s">
        <v>209</v>
      </c>
      <c r="B73" s="163" t="s">
        <v>54</v>
      </c>
      <c r="C73" s="179">
        <v>18166</v>
      </c>
      <c r="D73" s="179">
        <v>15212</v>
      </c>
      <c r="E73" s="179">
        <v>7278</v>
      </c>
    </row>
    <row r="74" spans="1:5">
      <c r="A74" s="163" t="s">
        <v>210</v>
      </c>
      <c r="B74" s="163" t="s">
        <v>520</v>
      </c>
      <c r="C74" s="179">
        <v>105</v>
      </c>
      <c r="D74" s="179">
        <v>118</v>
      </c>
      <c r="E74" s="179">
        <v>2474</v>
      </c>
    </row>
    <row r="75" spans="1:5">
      <c r="A75" s="163" t="s">
        <v>211</v>
      </c>
      <c r="B75" s="163" t="s">
        <v>56</v>
      </c>
      <c r="C75" s="179">
        <v>219569</v>
      </c>
      <c r="D75" s="179">
        <v>21844</v>
      </c>
      <c r="E75" s="179">
        <v>269104</v>
      </c>
    </row>
    <row r="76" spans="1:5">
      <c r="A76" s="163" t="s">
        <v>212</v>
      </c>
      <c r="B76" s="163" t="s">
        <v>57</v>
      </c>
      <c r="C76" s="179">
        <v>22892</v>
      </c>
      <c r="D76" s="179">
        <v>200270</v>
      </c>
      <c r="E76" s="179">
        <v>45259</v>
      </c>
    </row>
    <row r="77" spans="1:5">
      <c r="A77" s="158" t="s">
        <v>535</v>
      </c>
      <c r="B77" s="158" t="s">
        <v>58</v>
      </c>
      <c r="C77" s="185"/>
      <c r="D77" s="185">
        <v>0</v>
      </c>
      <c r="E77" s="185">
        <v>0</v>
      </c>
    </row>
    <row r="78" spans="1:5">
      <c r="A78" s="177" t="s">
        <v>536</v>
      </c>
      <c r="B78" s="177" t="s">
        <v>521</v>
      </c>
      <c r="C78" s="178">
        <v>2892</v>
      </c>
      <c r="D78" s="178">
        <v>4130</v>
      </c>
      <c r="E78" s="178">
        <v>2225</v>
      </c>
    </row>
    <row r="79" spans="1:5">
      <c r="A79" s="163" t="s">
        <v>216</v>
      </c>
      <c r="B79" s="163" t="s">
        <v>61</v>
      </c>
      <c r="C79" s="179">
        <v>0</v>
      </c>
      <c r="D79" s="179">
        <v>148</v>
      </c>
      <c r="E79" s="179">
        <v>233</v>
      </c>
    </row>
    <row r="80" spans="1:5">
      <c r="A80" s="163" t="s">
        <v>218</v>
      </c>
      <c r="B80" s="163" t="s">
        <v>63</v>
      </c>
      <c r="C80" s="179">
        <v>0</v>
      </c>
      <c r="D80" s="179">
        <v>1878</v>
      </c>
      <c r="E80" s="179">
        <v>1038</v>
      </c>
    </row>
    <row r="81" spans="1:5">
      <c r="A81" s="163" t="s">
        <v>219</v>
      </c>
      <c r="B81" s="163" t="s">
        <v>64</v>
      </c>
      <c r="C81" s="179">
        <v>2811</v>
      </c>
      <c r="D81" s="179">
        <v>2023</v>
      </c>
      <c r="E81" s="179">
        <v>897</v>
      </c>
    </row>
    <row r="82" spans="1:5">
      <c r="A82" s="163" t="s">
        <v>220</v>
      </c>
      <c r="B82" s="163" t="s">
        <v>522</v>
      </c>
      <c r="C82" s="179">
        <v>81</v>
      </c>
      <c r="D82" s="179">
        <v>81</v>
      </c>
      <c r="E82" s="179">
        <v>57</v>
      </c>
    </row>
    <row r="83" spans="1:5">
      <c r="A83" s="177" t="s">
        <v>537</v>
      </c>
      <c r="B83" s="177" t="s">
        <v>523</v>
      </c>
      <c r="C83" s="178">
        <v>88472</v>
      </c>
      <c r="D83" s="178">
        <v>94484</v>
      </c>
      <c r="E83" s="178">
        <v>83274</v>
      </c>
    </row>
    <row r="84" spans="1:5">
      <c r="A84" s="163" t="s">
        <v>215</v>
      </c>
      <c r="B84" s="163" t="s">
        <v>60</v>
      </c>
      <c r="C84" s="179">
        <v>0</v>
      </c>
      <c r="D84" s="179">
        <v>0</v>
      </c>
      <c r="E84" s="179">
        <v>2</v>
      </c>
    </row>
    <row r="85" spans="1:5">
      <c r="A85" s="163" t="s">
        <v>216</v>
      </c>
      <c r="B85" s="163" t="s">
        <v>61</v>
      </c>
      <c r="C85" s="179">
        <v>233</v>
      </c>
      <c r="D85" s="179">
        <v>190</v>
      </c>
      <c r="E85" s="179">
        <v>234</v>
      </c>
    </row>
    <row r="86" spans="1:5">
      <c r="A86" s="163" t="s">
        <v>223</v>
      </c>
      <c r="B86" s="163" t="s">
        <v>68</v>
      </c>
      <c r="C86" s="179">
        <v>31460</v>
      </c>
      <c r="D86" s="179">
        <v>37374</v>
      </c>
      <c r="E86" s="179">
        <v>18478</v>
      </c>
    </row>
    <row r="87" spans="1:5">
      <c r="A87" s="163" t="s">
        <v>538</v>
      </c>
      <c r="B87" s="163" t="s">
        <v>69</v>
      </c>
      <c r="C87" s="179">
        <v>388</v>
      </c>
      <c r="D87" s="179">
        <v>3457</v>
      </c>
      <c r="E87" s="179">
        <v>484</v>
      </c>
    </row>
    <row r="88" spans="1:5">
      <c r="A88" s="163" t="s">
        <v>225</v>
      </c>
      <c r="B88" s="163" t="s">
        <v>524</v>
      </c>
      <c r="C88" s="179">
        <v>4493</v>
      </c>
      <c r="D88" s="179">
        <v>6770</v>
      </c>
      <c r="E88" s="179">
        <v>7752</v>
      </c>
    </row>
    <row r="89" spans="1:5">
      <c r="A89" s="163" t="s">
        <v>219</v>
      </c>
      <c r="B89" s="163" t="s">
        <v>64</v>
      </c>
      <c r="C89" s="179">
        <v>3791</v>
      </c>
      <c r="D89" s="179">
        <v>3052</v>
      </c>
      <c r="E89" s="179">
        <v>3598</v>
      </c>
    </row>
    <row r="90" spans="1:5">
      <c r="A90" s="163" t="s">
        <v>220</v>
      </c>
      <c r="B90" s="163" t="s">
        <v>522</v>
      </c>
      <c r="C90" s="179">
        <v>1</v>
      </c>
      <c r="D90" s="179">
        <v>1</v>
      </c>
      <c r="E90" s="179">
        <v>147</v>
      </c>
    </row>
    <row r="91" spans="1:5">
      <c r="A91" s="163" t="s">
        <v>539</v>
      </c>
      <c r="B91" s="163" t="s">
        <v>66</v>
      </c>
      <c r="C91" s="179">
        <v>48106</v>
      </c>
      <c r="D91" s="179">
        <v>43640</v>
      </c>
      <c r="E91" s="179">
        <v>52579</v>
      </c>
    </row>
    <row r="92" spans="1:5">
      <c r="A92" s="177" t="s">
        <v>540</v>
      </c>
      <c r="B92" s="177" t="s">
        <v>525</v>
      </c>
      <c r="C92" s="178">
        <v>999992</v>
      </c>
      <c r="D92" s="178">
        <v>981513</v>
      </c>
      <c r="E92" s="178">
        <v>908735</v>
      </c>
    </row>
    <row r="93" spans="1:5">
      <c r="A93" s="176" t="s">
        <v>541</v>
      </c>
    </row>
    <row r="95" spans="1:5" ht="24">
      <c r="A95" s="149" t="s">
        <v>435</v>
      </c>
      <c r="B95" s="149" t="s">
        <v>436</v>
      </c>
    </row>
    <row r="96" spans="1:5" ht="20.399999999999999">
      <c r="A96" s="208" t="s">
        <v>280</v>
      </c>
      <c r="B96" s="208" t="s">
        <v>119</v>
      </c>
      <c r="C96" s="100" t="s">
        <v>643</v>
      </c>
      <c r="D96" s="100" t="s">
        <v>645</v>
      </c>
    </row>
    <row r="97" spans="1:4">
      <c r="A97" s="151" t="s">
        <v>542</v>
      </c>
      <c r="B97" s="151" t="s">
        <v>74</v>
      </c>
      <c r="C97" s="5"/>
      <c r="D97" s="5"/>
    </row>
    <row r="98" spans="1:4">
      <c r="A98" s="152" t="s">
        <v>543</v>
      </c>
      <c r="B98" s="152" t="s">
        <v>500</v>
      </c>
      <c r="C98" s="5">
        <v>22892</v>
      </c>
      <c r="D98" s="5">
        <v>45259</v>
      </c>
    </row>
    <row r="99" spans="1:4">
      <c r="A99" s="152" t="s">
        <v>233</v>
      </c>
      <c r="B99" s="152" t="s">
        <v>75</v>
      </c>
      <c r="C99" s="5">
        <v>22108</v>
      </c>
      <c r="D99" s="5">
        <v>33731</v>
      </c>
    </row>
    <row r="100" spans="1:4">
      <c r="A100" s="187" t="s">
        <v>544</v>
      </c>
      <c r="B100" s="187" t="s">
        <v>563</v>
      </c>
      <c r="C100" s="186">
        <v>1186</v>
      </c>
      <c r="D100" s="186">
        <v>1183</v>
      </c>
    </row>
    <row r="101" spans="1:4">
      <c r="A101" s="187" t="s">
        <v>545</v>
      </c>
      <c r="B101" s="187" t="s">
        <v>424</v>
      </c>
      <c r="C101" s="186">
        <v>0</v>
      </c>
      <c r="D101" s="186">
        <v>0</v>
      </c>
    </row>
    <row r="102" spans="1:4">
      <c r="A102" s="188" t="s">
        <v>235</v>
      </c>
      <c r="B102" s="188" t="s">
        <v>633</v>
      </c>
      <c r="C102" s="186">
        <v>-1636</v>
      </c>
      <c r="D102" s="186">
        <v>-3401</v>
      </c>
    </row>
    <row r="103" spans="1:4">
      <c r="A103" s="187" t="s">
        <v>547</v>
      </c>
      <c r="B103" s="187" t="s">
        <v>564</v>
      </c>
      <c r="C103" s="186">
        <v>-29</v>
      </c>
      <c r="D103" s="186">
        <v>249</v>
      </c>
    </row>
    <row r="104" spans="1:4">
      <c r="A104" s="187" t="s">
        <v>237</v>
      </c>
      <c r="B104" s="187" t="s">
        <v>80</v>
      </c>
      <c r="C104" s="186">
        <v>4466</v>
      </c>
      <c r="D104" s="186">
        <v>7401</v>
      </c>
    </row>
    <row r="105" spans="1:4">
      <c r="A105" s="187" t="s">
        <v>238</v>
      </c>
      <c r="B105" s="187" t="s">
        <v>81</v>
      </c>
      <c r="C105" s="186">
        <v>51</v>
      </c>
      <c r="D105" s="186">
        <v>-89</v>
      </c>
    </row>
    <row r="106" spans="1:4">
      <c r="A106" s="187" t="s">
        <v>239</v>
      </c>
      <c r="B106" s="187" t="s">
        <v>82</v>
      </c>
      <c r="C106" s="186">
        <v>24866</v>
      </c>
      <c r="D106" s="186">
        <v>36016</v>
      </c>
    </row>
    <row r="107" spans="1:4">
      <c r="A107" s="187" t="s">
        <v>240</v>
      </c>
      <c r="B107" s="187" t="s">
        <v>565</v>
      </c>
      <c r="C107" s="186">
        <v>-7706</v>
      </c>
      <c r="D107" s="186">
        <v>-12059</v>
      </c>
    </row>
    <row r="108" spans="1:4">
      <c r="A108" s="187" t="s">
        <v>241</v>
      </c>
      <c r="B108" s="187" t="s">
        <v>566</v>
      </c>
      <c r="C108" s="186">
        <v>-2045</v>
      </c>
      <c r="D108" s="186">
        <v>3160</v>
      </c>
    </row>
    <row r="109" spans="1:4">
      <c r="A109" s="187" t="s">
        <v>242</v>
      </c>
      <c r="B109" s="187" t="s">
        <v>84</v>
      </c>
      <c r="C109" s="186">
        <v>2955</v>
      </c>
      <c r="D109" s="186">
        <v>1271</v>
      </c>
    </row>
    <row r="110" spans="1:4">
      <c r="A110" s="152" t="s">
        <v>548</v>
      </c>
      <c r="B110" s="152" t="s">
        <v>85</v>
      </c>
      <c r="C110" s="5">
        <v>45000</v>
      </c>
      <c r="D110" s="5">
        <v>78990</v>
      </c>
    </row>
    <row r="111" spans="1:4">
      <c r="A111" s="187" t="s">
        <v>244</v>
      </c>
      <c r="B111" s="187" t="s">
        <v>567</v>
      </c>
      <c r="C111" s="186">
        <v>6265</v>
      </c>
      <c r="D111" s="186">
        <v>11576</v>
      </c>
    </row>
    <row r="112" spans="1:4">
      <c r="A112" s="187" t="s">
        <v>246</v>
      </c>
      <c r="B112" s="187" t="s">
        <v>86</v>
      </c>
      <c r="C112" s="186">
        <v>-14257</v>
      </c>
      <c r="D112" s="186">
        <v>-26269</v>
      </c>
    </row>
    <row r="113" spans="1:4">
      <c r="A113" s="151" t="s">
        <v>549</v>
      </c>
      <c r="B113" s="151" t="s">
        <v>569</v>
      </c>
      <c r="C113" s="5">
        <v>37008</v>
      </c>
      <c r="D113" s="5">
        <v>64297</v>
      </c>
    </row>
    <row r="114" spans="1:4">
      <c r="A114" s="151" t="s">
        <v>248</v>
      </c>
      <c r="B114" s="151" t="s">
        <v>88</v>
      </c>
      <c r="C114" s="5"/>
      <c r="D114" s="5"/>
    </row>
    <row r="115" spans="1:4">
      <c r="A115" s="152" t="s">
        <v>249</v>
      </c>
      <c r="B115" s="152" t="s">
        <v>89</v>
      </c>
      <c r="C115" s="5">
        <v>183414</v>
      </c>
      <c r="D115" s="5">
        <v>343237</v>
      </c>
    </row>
    <row r="116" spans="1:4">
      <c r="A116" s="187" t="s">
        <v>550</v>
      </c>
      <c r="B116" s="187" t="s">
        <v>487</v>
      </c>
      <c r="C116" s="186">
        <v>0</v>
      </c>
      <c r="D116" s="186">
        <v>1</v>
      </c>
    </row>
    <row r="117" spans="1:4">
      <c r="A117" s="187" t="s">
        <v>551</v>
      </c>
      <c r="B117" s="187" t="s">
        <v>92</v>
      </c>
      <c r="C117" s="186">
        <v>0</v>
      </c>
      <c r="D117" s="186">
        <v>0</v>
      </c>
    </row>
    <row r="118" spans="1:4">
      <c r="A118" s="188" t="s">
        <v>616</v>
      </c>
      <c r="B118" s="188" t="s">
        <v>615</v>
      </c>
      <c r="C118" s="186">
        <v>181871</v>
      </c>
      <c r="D118" s="186">
        <v>339835</v>
      </c>
    </row>
    <row r="119" spans="1:4">
      <c r="A119" s="187" t="s">
        <v>552</v>
      </c>
      <c r="B119" s="187" t="s">
        <v>570</v>
      </c>
      <c r="C119" s="186">
        <v>1543</v>
      </c>
      <c r="D119" s="186">
        <v>3401</v>
      </c>
    </row>
    <row r="120" spans="1:4">
      <c r="A120" s="152" t="s">
        <v>255</v>
      </c>
      <c r="B120" s="152" t="s">
        <v>94</v>
      </c>
      <c r="C120" s="5">
        <v>203276</v>
      </c>
      <c r="D120" s="5">
        <v>500453</v>
      </c>
    </row>
    <row r="121" spans="1:4">
      <c r="A121" s="187" t="s">
        <v>553</v>
      </c>
      <c r="B121" s="187" t="s">
        <v>571</v>
      </c>
      <c r="C121" s="186">
        <v>2768</v>
      </c>
      <c r="D121" s="186">
        <v>2157</v>
      </c>
    </row>
    <row r="122" spans="1:4">
      <c r="A122" s="187" t="s">
        <v>528</v>
      </c>
      <c r="B122" s="187" t="s">
        <v>416</v>
      </c>
      <c r="C122" s="186">
        <v>21249</v>
      </c>
      <c r="D122" s="186">
        <v>16019</v>
      </c>
    </row>
    <row r="123" spans="1:4">
      <c r="A123" s="187" t="s">
        <v>554</v>
      </c>
      <c r="B123" s="187" t="s">
        <v>572</v>
      </c>
      <c r="C123" s="186">
        <v>179259</v>
      </c>
      <c r="D123" s="186">
        <v>482277</v>
      </c>
    </row>
    <row r="124" spans="1:4">
      <c r="A124" s="151" t="s">
        <v>555</v>
      </c>
      <c r="B124" s="151" t="s">
        <v>573</v>
      </c>
      <c r="C124" s="5">
        <v>-19862</v>
      </c>
      <c r="D124" s="5">
        <v>-157216</v>
      </c>
    </row>
    <row r="125" spans="1:4">
      <c r="A125" s="151" t="s">
        <v>261</v>
      </c>
      <c r="B125" s="151" t="s">
        <v>580</v>
      </c>
      <c r="C125" s="5"/>
      <c r="D125" s="5"/>
    </row>
    <row r="126" spans="1:4">
      <c r="A126" s="152" t="s">
        <v>249</v>
      </c>
      <c r="B126" s="152" t="s">
        <v>89</v>
      </c>
      <c r="C126" s="5">
        <v>93</v>
      </c>
      <c r="D126" s="5">
        <v>2</v>
      </c>
    </row>
    <row r="127" spans="1:4">
      <c r="A127" s="188" t="s">
        <v>556</v>
      </c>
      <c r="B127" s="188" t="s">
        <v>574</v>
      </c>
      <c r="C127" s="186">
        <v>0</v>
      </c>
      <c r="D127" s="186">
        <v>0</v>
      </c>
    </row>
    <row r="128" spans="1:4">
      <c r="A128" s="187" t="s">
        <v>215</v>
      </c>
      <c r="B128" s="187" t="s">
        <v>60</v>
      </c>
      <c r="C128" s="186">
        <v>0</v>
      </c>
      <c r="D128" s="186">
        <v>2</v>
      </c>
    </row>
    <row r="129" spans="1:32">
      <c r="A129" s="152" t="s">
        <v>255</v>
      </c>
      <c r="B129" s="152" t="s">
        <v>94</v>
      </c>
      <c r="C129" s="5">
        <v>104</v>
      </c>
      <c r="D129" s="5">
        <v>297</v>
      </c>
    </row>
    <row r="130" spans="1:32">
      <c r="A130" s="187" t="s">
        <v>629</v>
      </c>
      <c r="B130" s="187" t="s">
        <v>628</v>
      </c>
      <c r="C130" s="186">
        <v>0</v>
      </c>
      <c r="D130" s="186">
        <v>0</v>
      </c>
    </row>
    <row r="131" spans="1:32">
      <c r="A131" s="187" t="s">
        <v>266</v>
      </c>
      <c r="B131" s="187" t="s">
        <v>105</v>
      </c>
      <c r="C131" s="186">
        <v>0</v>
      </c>
      <c r="D131" s="186">
        <v>0</v>
      </c>
      <c r="Q131" s="155"/>
    </row>
    <row r="132" spans="1:32">
      <c r="A132" s="187" t="s">
        <v>557</v>
      </c>
      <c r="B132" s="187" t="s">
        <v>110</v>
      </c>
      <c r="C132" s="186">
        <v>104</v>
      </c>
      <c r="D132" s="186">
        <v>297</v>
      </c>
      <c r="Q132" s="155"/>
    </row>
    <row r="133" spans="1:32">
      <c r="A133" s="151" t="s">
        <v>558</v>
      </c>
      <c r="B133" s="151" t="s">
        <v>575</v>
      </c>
      <c r="C133" s="5">
        <v>-11</v>
      </c>
      <c r="D133" s="5">
        <v>-295</v>
      </c>
      <c r="Q133" s="155"/>
    </row>
    <row r="134" spans="1:32">
      <c r="A134" s="151" t="s">
        <v>559</v>
      </c>
      <c r="B134" s="151" t="s">
        <v>576</v>
      </c>
      <c r="C134" s="5">
        <v>17135</v>
      </c>
      <c r="D134" s="5">
        <v>-93214</v>
      </c>
      <c r="Q134" s="155"/>
    </row>
    <row r="135" spans="1:32">
      <c r="A135" s="151" t="s">
        <v>560</v>
      </c>
      <c r="B135" s="151" t="s">
        <v>577</v>
      </c>
      <c r="C135" s="5">
        <v>17135</v>
      </c>
      <c r="D135" s="5">
        <v>-93214</v>
      </c>
      <c r="Q135" s="155"/>
    </row>
    <row r="136" spans="1:32">
      <c r="A136" s="151" t="s">
        <v>561</v>
      </c>
      <c r="B136" s="151" t="s">
        <v>578</v>
      </c>
      <c r="C136" s="5">
        <v>66987</v>
      </c>
      <c r="D136" s="5">
        <v>217369</v>
      </c>
      <c r="Q136" s="155"/>
    </row>
    <row r="137" spans="1:32">
      <c r="A137" s="151" t="s">
        <v>562</v>
      </c>
      <c r="B137" s="151" t="s">
        <v>579</v>
      </c>
      <c r="C137" s="5">
        <v>84122</v>
      </c>
      <c r="D137" s="5">
        <v>124155</v>
      </c>
      <c r="Q137" s="155"/>
    </row>
    <row r="138" spans="1:32">
      <c r="A138" s="176" t="s">
        <v>541</v>
      </c>
      <c r="B138" s="189"/>
      <c r="C138" s="190"/>
      <c r="D138" s="190"/>
      <c r="Q138" s="155"/>
    </row>
    <row r="139" spans="1:32">
      <c r="A139" s="176"/>
      <c r="B139" s="189"/>
      <c r="C139" s="190"/>
      <c r="D139" s="190"/>
      <c r="Q139" s="155"/>
    </row>
    <row r="140" spans="1:32" ht="24">
      <c r="A140" s="149" t="s">
        <v>605</v>
      </c>
      <c r="B140" s="150" t="s">
        <v>604</v>
      </c>
      <c r="C140" s="296" t="s">
        <v>643</v>
      </c>
      <c r="D140" s="297"/>
      <c r="E140" s="297"/>
      <c r="F140" s="298"/>
      <c r="M140" s="296" t="s">
        <v>645</v>
      </c>
      <c r="N140" s="297"/>
      <c r="O140" s="297"/>
      <c r="P140" s="298"/>
      <c r="Q140" s="155"/>
    </row>
    <row r="141" spans="1:32" ht="48">
      <c r="A141" s="303" t="s">
        <v>403</v>
      </c>
      <c r="B141" s="306" t="s">
        <v>118</v>
      </c>
      <c r="C141" s="301" t="s">
        <v>413</v>
      </c>
      <c r="D141" s="301" t="s">
        <v>414</v>
      </c>
      <c r="E141" s="153" t="s">
        <v>120</v>
      </c>
      <c r="F141" s="153" t="s">
        <v>121</v>
      </c>
      <c r="M141" s="301" t="s">
        <v>413</v>
      </c>
      <c r="N141" s="301" t="s">
        <v>414</v>
      </c>
      <c r="O141" s="153" t="s">
        <v>120</v>
      </c>
      <c r="P141" s="153" t="s">
        <v>121</v>
      </c>
      <c r="R141" s="155"/>
      <c r="X141" s="155"/>
      <c r="Y141" s="155"/>
      <c r="AE141" s="155"/>
      <c r="AF141" s="155"/>
    </row>
    <row r="142" spans="1:32" ht="60">
      <c r="A142" s="303"/>
      <c r="B142" s="306"/>
      <c r="C142" s="302"/>
      <c r="D142" s="302"/>
      <c r="E142" s="153" t="s">
        <v>586</v>
      </c>
      <c r="F142" s="153" t="s">
        <v>285</v>
      </c>
      <c r="M142" s="302"/>
      <c r="N142" s="302"/>
      <c r="O142" s="153" t="s">
        <v>586</v>
      </c>
      <c r="P142" s="153" t="s">
        <v>285</v>
      </c>
      <c r="X142" s="155"/>
      <c r="Y142" s="155"/>
      <c r="AE142" s="155"/>
      <c r="AF142" s="155"/>
    </row>
    <row r="143" spans="1:32">
      <c r="A143" s="192" t="s">
        <v>151</v>
      </c>
      <c r="B143" s="151" t="s">
        <v>0</v>
      </c>
      <c r="C143" s="194">
        <v>51917</v>
      </c>
      <c r="D143" s="194">
        <v>25780</v>
      </c>
      <c r="E143" s="194">
        <v>-2262</v>
      </c>
      <c r="F143" s="194">
        <v>75435</v>
      </c>
      <c r="M143" s="194">
        <v>75521</v>
      </c>
      <c r="N143" s="194">
        <v>32871</v>
      </c>
      <c r="O143" s="194">
        <v>-9050</v>
      </c>
      <c r="P143" s="194">
        <v>99342</v>
      </c>
      <c r="Q143" s="155"/>
      <c r="R143" s="155"/>
      <c r="X143" s="155"/>
      <c r="Y143" s="155"/>
      <c r="AE143" s="155"/>
      <c r="AF143" s="155"/>
    </row>
    <row r="144" spans="1:32">
      <c r="A144" s="195" t="s">
        <v>152</v>
      </c>
      <c r="B144" s="160" t="s">
        <v>1</v>
      </c>
      <c r="C144" s="179">
        <v>49755</v>
      </c>
      <c r="D144" s="179">
        <v>2045</v>
      </c>
      <c r="E144" s="179">
        <v>417</v>
      </c>
      <c r="F144" s="179">
        <v>52217</v>
      </c>
      <c r="M144" s="161">
        <v>72784</v>
      </c>
      <c r="N144" s="161">
        <v>1566</v>
      </c>
      <c r="O144" s="161">
        <v>3360</v>
      </c>
      <c r="P144" s="179">
        <v>77710</v>
      </c>
      <c r="Q144" s="155"/>
      <c r="R144" s="155"/>
      <c r="X144" s="155"/>
      <c r="Y144" s="155"/>
      <c r="AE144" s="155"/>
      <c r="AF144" s="155"/>
    </row>
    <row r="145" spans="1:32">
      <c r="A145" s="195" t="s">
        <v>153</v>
      </c>
      <c r="B145" s="160" t="s">
        <v>593</v>
      </c>
      <c r="C145" s="179">
        <v>1108</v>
      </c>
      <c r="D145" s="179">
        <v>0</v>
      </c>
      <c r="E145" s="179">
        <v>-1103</v>
      </c>
      <c r="F145" s="179">
        <v>5</v>
      </c>
      <c r="M145" s="161">
        <v>1189</v>
      </c>
      <c r="N145" s="161">
        <v>0</v>
      </c>
      <c r="O145" s="161">
        <v>-1146</v>
      </c>
      <c r="P145" s="179">
        <v>43</v>
      </c>
      <c r="Q145" s="155"/>
      <c r="R145" s="155"/>
      <c r="X145" s="155"/>
      <c r="Y145" s="155"/>
      <c r="AE145" s="155"/>
      <c r="AF145" s="155"/>
    </row>
    <row r="146" spans="1:32">
      <c r="A146" s="195" t="s">
        <v>154</v>
      </c>
      <c r="B146" s="160" t="s">
        <v>594</v>
      </c>
      <c r="C146" s="179">
        <v>1054</v>
      </c>
      <c r="D146" s="179">
        <v>23735</v>
      </c>
      <c r="E146" s="179">
        <v>-1576</v>
      </c>
      <c r="F146" s="179">
        <v>23213</v>
      </c>
      <c r="M146" s="161">
        <v>1548</v>
      </c>
      <c r="N146" s="161">
        <v>31305</v>
      </c>
      <c r="O146" s="161">
        <v>-11264</v>
      </c>
      <c r="P146" s="179">
        <v>21589</v>
      </c>
      <c r="Q146" s="155"/>
      <c r="R146" s="155"/>
      <c r="X146" s="155"/>
      <c r="Y146" s="155"/>
      <c r="AE146" s="155"/>
      <c r="AF146" s="155"/>
    </row>
    <row r="147" spans="1:32">
      <c r="A147" s="192" t="s">
        <v>631</v>
      </c>
      <c r="B147" s="151" t="s">
        <v>630</v>
      </c>
      <c r="C147" s="194">
        <v>1292</v>
      </c>
      <c r="D147" s="194">
        <v>16365</v>
      </c>
      <c r="E147" s="194">
        <v>-1524</v>
      </c>
      <c r="F147" s="194">
        <v>16133</v>
      </c>
      <c r="M147" s="194">
        <v>1834</v>
      </c>
      <c r="N147" s="194">
        <v>21409</v>
      </c>
      <c r="O147" s="194">
        <v>-8420</v>
      </c>
      <c r="P147" s="194">
        <v>14823</v>
      </c>
      <c r="Q147" s="155"/>
      <c r="R147" s="155"/>
      <c r="X147" s="155"/>
      <c r="Y147" s="155"/>
      <c r="AE147" s="155"/>
      <c r="AF147" s="155"/>
    </row>
    <row r="148" spans="1:32">
      <c r="A148" s="195" t="s">
        <v>156</v>
      </c>
      <c r="B148" s="160" t="s">
        <v>595</v>
      </c>
      <c r="C148" s="179">
        <v>392</v>
      </c>
      <c r="D148" s="179">
        <v>0</v>
      </c>
      <c r="E148" s="179">
        <v>-364</v>
      </c>
      <c r="F148" s="179">
        <v>28</v>
      </c>
      <c r="M148" s="161">
        <v>420</v>
      </c>
      <c r="N148" s="161">
        <v>158</v>
      </c>
      <c r="O148" s="161">
        <v>-516</v>
      </c>
      <c r="P148" s="179">
        <v>62</v>
      </c>
      <c r="Q148" s="155"/>
      <c r="R148" s="155"/>
      <c r="X148" s="155"/>
      <c r="Y148" s="155"/>
      <c r="AE148" s="155"/>
      <c r="AF148" s="155"/>
    </row>
    <row r="149" spans="1:32">
      <c r="A149" s="195" t="s">
        <v>157</v>
      </c>
      <c r="B149" s="160" t="s">
        <v>6</v>
      </c>
      <c r="C149" s="179">
        <v>900</v>
      </c>
      <c r="D149" s="179">
        <v>16365</v>
      </c>
      <c r="E149" s="179">
        <v>-1160</v>
      </c>
      <c r="F149" s="179">
        <v>16105</v>
      </c>
      <c r="M149" s="161">
        <v>1414</v>
      </c>
      <c r="N149" s="161">
        <v>21251</v>
      </c>
      <c r="O149" s="161">
        <v>-7904</v>
      </c>
      <c r="P149" s="179">
        <v>14761</v>
      </c>
      <c r="Q149" s="155"/>
      <c r="R149" s="155"/>
      <c r="X149" s="155"/>
      <c r="Y149" s="155"/>
      <c r="AE149" s="155"/>
      <c r="AF149" s="155"/>
    </row>
    <row r="150" spans="1:32">
      <c r="A150" s="196" t="s">
        <v>158</v>
      </c>
      <c r="B150" s="197" t="s">
        <v>596</v>
      </c>
      <c r="C150" s="194">
        <v>50625</v>
      </c>
      <c r="D150" s="194">
        <v>9415</v>
      </c>
      <c r="E150" s="194">
        <v>-738</v>
      </c>
      <c r="F150" s="194">
        <v>59302</v>
      </c>
      <c r="M150" s="194">
        <v>73687</v>
      </c>
      <c r="N150" s="194">
        <v>11462</v>
      </c>
      <c r="O150" s="194">
        <v>-630</v>
      </c>
      <c r="P150" s="194">
        <v>84519</v>
      </c>
      <c r="R150" s="155"/>
      <c r="X150" s="155"/>
      <c r="Y150" s="155"/>
      <c r="AE150" s="155"/>
      <c r="AF150" s="155"/>
    </row>
    <row r="151" spans="1:32">
      <c r="A151" s="193" t="s">
        <v>159</v>
      </c>
      <c r="B151" s="163" t="s">
        <v>8</v>
      </c>
      <c r="C151" s="179">
        <v>540</v>
      </c>
      <c r="D151" s="179">
        <v>90</v>
      </c>
      <c r="E151" s="179">
        <v>-311</v>
      </c>
      <c r="F151" s="179">
        <v>319</v>
      </c>
      <c r="M151" s="161">
        <v>439</v>
      </c>
      <c r="N151" s="161">
        <v>127</v>
      </c>
      <c r="O151" s="161">
        <v>-133</v>
      </c>
      <c r="P151" s="179">
        <v>433</v>
      </c>
      <c r="R151" s="155"/>
      <c r="X151" s="155"/>
      <c r="Y151" s="155"/>
      <c r="AE151" s="155"/>
      <c r="AF151" s="155"/>
    </row>
    <row r="152" spans="1:32">
      <c r="A152" s="193" t="s">
        <v>160</v>
      </c>
      <c r="B152" s="163" t="s">
        <v>9</v>
      </c>
      <c r="C152" s="179">
        <v>14928</v>
      </c>
      <c r="D152" s="179">
        <v>8507</v>
      </c>
      <c r="E152" s="179">
        <v>-660</v>
      </c>
      <c r="F152" s="179">
        <v>22775</v>
      </c>
      <c r="M152" s="161">
        <v>14966</v>
      </c>
      <c r="N152" s="161">
        <v>8126</v>
      </c>
      <c r="O152" s="161">
        <v>-658</v>
      </c>
      <c r="P152" s="179">
        <v>22434</v>
      </c>
      <c r="X152" s="155"/>
      <c r="Y152" s="155"/>
      <c r="AE152" s="155"/>
      <c r="AF152" s="155"/>
    </row>
    <row r="153" spans="1:32">
      <c r="A153" s="193" t="s">
        <v>601</v>
      </c>
      <c r="B153" s="163" t="s">
        <v>10</v>
      </c>
      <c r="C153" s="179">
        <v>7482</v>
      </c>
      <c r="D153" s="179">
        <v>1400</v>
      </c>
      <c r="E153" s="179">
        <v>-78</v>
      </c>
      <c r="F153" s="179">
        <v>8804</v>
      </c>
      <c r="M153" s="161">
        <v>7064</v>
      </c>
      <c r="N153" s="161">
        <v>1348</v>
      </c>
      <c r="O153" s="161">
        <v>28</v>
      </c>
      <c r="P153" s="179">
        <v>8440</v>
      </c>
      <c r="X153" s="155"/>
      <c r="Y153" s="155"/>
      <c r="AE153" s="155"/>
      <c r="AF153" s="155"/>
    </row>
    <row r="154" spans="1:32">
      <c r="A154" s="193" t="s">
        <v>162</v>
      </c>
      <c r="B154" s="163" t="s">
        <v>11</v>
      </c>
      <c r="C154" s="179">
        <v>509</v>
      </c>
      <c r="D154" s="179">
        <v>126</v>
      </c>
      <c r="E154" s="179">
        <v>-311</v>
      </c>
      <c r="F154" s="179">
        <v>324</v>
      </c>
      <c r="M154" s="161">
        <v>272</v>
      </c>
      <c r="N154" s="161">
        <v>109</v>
      </c>
      <c r="O154" s="161">
        <v>-133</v>
      </c>
      <c r="P154" s="179">
        <v>248</v>
      </c>
      <c r="X154" s="155"/>
      <c r="Y154" s="155"/>
      <c r="AE154" s="155"/>
      <c r="AF154" s="155"/>
    </row>
    <row r="155" spans="1:32">
      <c r="A155" s="209" t="s">
        <v>644</v>
      </c>
      <c r="B155" s="209" t="s">
        <v>639</v>
      </c>
      <c r="C155" s="212">
        <v>168</v>
      </c>
      <c r="D155" s="212">
        <v>13</v>
      </c>
      <c r="E155" s="212">
        <v>0</v>
      </c>
      <c r="F155" s="212">
        <v>181</v>
      </c>
      <c r="G155" s="210"/>
      <c r="H155" s="305" t="s">
        <v>646</v>
      </c>
      <c r="I155" s="305"/>
      <c r="J155" s="305"/>
      <c r="K155" s="305"/>
      <c r="L155" s="214"/>
      <c r="M155" s="213">
        <v>0</v>
      </c>
      <c r="N155" s="213">
        <v>0</v>
      </c>
      <c r="O155" s="213">
        <v>0</v>
      </c>
      <c r="P155" s="212">
        <v>0</v>
      </c>
      <c r="X155" s="155"/>
      <c r="Y155" s="155"/>
      <c r="AE155" s="155"/>
      <c r="AF155" s="155"/>
    </row>
    <row r="156" spans="1:32">
      <c r="A156" s="196" t="s">
        <v>163</v>
      </c>
      <c r="B156" s="197" t="s">
        <v>497</v>
      </c>
      <c r="C156" s="194">
        <v>28414</v>
      </c>
      <c r="D156" s="194">
        <v>-515</v>
      </c>
      <c r="E156" s="194">
        <v>0</v>
      </c>
      <c r="F156" s="194">
        <v>27899</v>
      </c>
      <c r="M156" s="194">
        <v>51824</v>
      </c>
      <c r="N156" s="194">
        <v>2006</v>
      </c>
      <c r="O156" s="194">
        <v>0</v>
      </c>
      <c r="P156" s="194">
        <v>53830</v>
      </c>
      <c r="X156" s="155"/>
      <c r="Y156" s="155"/>
      <c r="AE156" s="155"/>
      <c r="AF156" s="155"/>
    </row>
    <row r="157" spans="1:32">
      <c r="A157" s="193" t="s">
        <v>164</v>
      </c>
      <c r="B157" s="163" t="s">
        <v>13</v>
      </c>
      <c r="C157" s="179">
        <v>1632</v>
      </c>
      <c r="D157" s="179">
        <v>93</v>
      </c>
      <c r="E157" s="179">
        <v>-89</v>
      </c>
      <c r="F157" s="179">
        <v>1636</v>
      </c>
      <c r="M157" s="161">
        <v>3850</v>
      </c>
      <c r="N157" s="161">
        <v>23</v>
      </c>
      <c r="O157" s="161">
        <v>-4</v>
      </c>
      <c r="P157" s="179">
        <v>3869</v>
      </c>
      <c r="Q157" s="155"/>
      <c r="R157" s="155"/>
      <c r="X157" s="155"/>
      <c r="Y157" s="155"/>
      <c r="AE157" s="155"/>
      <c r="AF157" s="155"/>
    </row>
    <row r="158" spans="1:32">
      <c r="A158" s="193" t="s">
        <v>165</v>
      </c>
      <c r="B158" s="163" t="s">
        <v>14</v>
      </c>
      <c r="C158" s="179">
        <v>11</v>
      </c>
      <c r="D158" s="179">
        <v>456</v>
      </c>
      <c r="E158" s="179">
        <v>-89</v>
      </c>
      <c r="F158" s="179">
        <v>378</v>
      </c>
      <c r="M158" s="161">
        <v>860</v>
      </c>
      <c r="N158" s="161">
        <v>8</v>
      </c>
      <c r="O158" s="161">
        <v>-4</v>
      </c>
      <c r="P158" s="179">
        <v>864</v>
      </c>
      <c r="Q158" s="155"/>
      <c r="R158" s="155"/>
      <c r="X158" s="155"/>
      <c r="Y158" s="155"/>
      <c r="AE158" s="155"/>
      <c r="AF158" s="155"/>
    </row>
    <row r="159" spans="1:32">
      <c r="A159" s="196" t="s">
        <v>167</v>
      </c>
      <c r="B159" s="197" t="s">
        <v>597</v>
      </c>
      <c r="C159" s="194">
        <v>30035</v>
      </c>
      <c r="D159" s="194">
        <v>-878</v>
      </c>
      <c r="E159" s="194">
        <v>0</v>
      </c>
      <c r="F159" s="194">
        <v>29157</v>
      </c>
      <c r="M159" s="194">
        <v>54814</v>
      </c>
      <c r="N159" s="194">
        <v>2021</v>
      </c>
      <c r="O159" s="194">
        <v>0</v>
      </c>
      <c r="P159" s="194">
        <v>56835</v>
      </c>
      <c r="Q159" s="155"/>
      <c r="R159" s="155"/>
      <c r="X159" s="155"/>
      <c r="Y159" s="155"/>
      <c r="AE159" s="155"/>
      <c r="AF159" s="155"/>
    </row>
    <row r="160" spans="1:32">
      <c r="A160" s="193" t="s">
        <v>168</v>
      </c>
      <c r="B160" s="163" t="s">
        <v>598</v>
      </c>
      <c r="C160" s="179">
        <v>6284</v>
      </c>
      <c r="D160" s="179">
        <v>-19</v>
      </c>
      <c r="E160" s="179">
        <v>0</v>
      </c>
      <c r="F160" s="179">
        <v>6265</v>
      </c>
      <c r="M160" s="161">
        <v>11114</v>
      </c>
      <c r="N160" s="161">
        <v>462</v>
      </c>
      <c r="O160" s="161">
        <v>0</v>
      </c>
      <c r="P160" s="179">
        <v>11576</v>
      </c>
      <c r="Q160" s="155"/>
      <c r="R160" s="155"/>
      <c r="X160" s="155"/>
      <c r="Y160" s="155"/>
      <c r="AE160" s="155"/>
      <c r="AF160" s="155"/>
    </row>
    <row r="161" spans="1:32">
      <c r="A161" s="196" t="s">
        <v>170</v>
      </c>
      <c r="B161" s="197" t="s">
        <v>599</v>
      </c>
      <c r="C161" s="194">
        <v>23751</v>
      </c>
      <c r="D161" s="194">
        <v>-859</v>
      </c>
      <c r="E161" s="194">
        <v>0</v>
      </c>
      <c r="F161" s="194">
        <v>22892</v>
      </c>
      <c r="M161" s="194">
        <v>43700</v>
      </c>
      <c r="N161" s="194">
        <v>1559</v>
      </c>
      <c r="O161" s="194">
        <v>0</v>
      </c>
      <c r="P161" s="194">
        <v>45259</v>
      </c>
      <c r="R161" s="155"/>
      <c r="X161" s="155"/>
      <c r="Y161" s="155"/>
      <c r="AE161" s="155"/>
      <c r="AF161" s="155"/>
    </row>
    <row r="162" spans="1:32">
      <c r="A162" s="193" t="s">
        <v>171</v>
      </c>
      <c r="B162" s="163" t="s">
        <v>600</v>
      </c>
      <c r="C162" s="179"/>
      <c r="D162" s="179"/>
      <c r="E162" s="179"/>
      <c r="F162" s="179">
        <v>0</v>
      </c>
      <c r="M162" s="161"/>
      <c r="N162" s="161"/>
      <c r="O162" s="161"/>
      <c r="P162" s="179">
        <v>0</v>
      </c>
      <c r="Q162" s="155"/>
      <c r="R162" s="155"/>
      <c r="X162" s="155"/>
      <c r="Y162" s="155"/>
      <c r="AE162" s="155"/>
      <c r="AF162" s="155"/>
    </row>
    <row r="163" spans="1:32">
      <c r="A163" s="196" t="s">
        <v>232</v>
      </c>
      <c r="B163" s="197" t="s">
        <v>500</v>
      </c>
      <c r="C163" s="194">
        <v>23751</v>
      </c>
      <c r="D163" s="194">
        <v>-859</v>
      </c>
      <c r="E163" s="194">
        <v>0</v>
      </c>
      <c r="F163" s="194">
        <v>22892</v>
      </c>
      <c r="M163" s="194">
        <v>43700</v>
      </c>
      <c r="N163" s="194">
        <v>1559</v>
      </c>
      <c r="O163" s="194">
        <v>0</v>
      </c>
      <c r="P163" s="194">
        <v>45259</v>
      </c>
      <c r="Q163" s="155"/>
      <c r="R163" s="155"/>
      <c r="X163" s="155"/>
      <c r="Y163" s="155"/>
      <c r="AE163" s="155"/>
      <c r="AF163" s="155"/>
    </row>
    <row r="164" spans="1:32">
      <c r="A164" s="193" t="s">
        <v>602</v>
      </c>
      <c r="B164" s="163" t="s">
        <v>501</v>
      </c>
      <c r="C164" s="179"/>
      <c r="D164" s="179"/>
      <c r="E164" s="179"/>
      <c r="F164" s="179">
        <v>0</v>
      </c>
      <c r="M164" s="161"/>
      <c r="N164" s="161"/>
      <c r="O164" s="161"/>
      <c r="P164" s="179">
        <v>0</v>
      </c>
      <c r="Q164" s="155"/>
      <c r="R164" s="155"/>
      <c r="X164" s="155"/>
      <c r="Y164" s="155"/>
      <c r="AE164" s="155"/>
      <c r="AF164" s="155"/>
    </row>
    <row r="165" spans="1:32">
      <c r="A165" s="196" t="s">
        <v>603</v>
      </c>
      <c r="B165" s="197" t="s">
        <v>502</v>
      </c>
      <c r="C165" s="194">
        <v>23751</v>
      </c>
      <c r="D165" s="194">
        <v>-859</v>
      </c>
      <c r="E165" s="194">
        <v>0</v>
      </c>
      <c r="F165" s="194">
        <v>22892</v>
      </c>
      <c r="M165" s="194">
        <v>43700</v>
      </c>
      <c r="N165" s="194">
        <v>1559</v>
      </c>
      <c r="O165" s="194">
        <v>0</v>
      </c>
      <c r="P165" s="194">
        <v>45259</v>
      </c>
      <c r="R165" s="155"/>
      <c r="X165" s="155"/>
      <c r="Y165" s="155"/>
      <c r="AE165" s="155"/>
      <c r="AF165" s="155"/>
    </row>
    <row r="166" spans="1:32">
      <c r="R166" s="155"/>
      <c r="X166" s="155"/>
      <c r="Y166" s="155"/>
    </row>
    <row r="167" spans="1:32" ht="24">
      <c r="A167" s="149" t="s">
        <v>437</v>
      </c>
      <c r="B167" s="149" t="s">
        <v>438</v>
      </c>
      <c r="C167" s="296">
        <v>43190</v>
      </c>
      <c r="D167" s="297"/>
      <c r="E167" s="297"/>
      <c r="F167" s="298"/>
      <c r="H167" s="296">
        <v>43100</v>
      </c>
      <c r="I167" s="297"/>
      <c r="J167" s="297"/>
      <c r="K167" s="298"/>
      <c r="M167" s="296" t="s">
        <v>642</v>
      </c>
      <c r="N167" s="297"/>
      <c r="O167" s="297"/>
      <c r="P167" s="298"/>
    </row>
    <row r="168" spans="1:32" ht="48">
      <c r="A168" s="299" t="s">
        <v>203</v>
      </c>
      <c r="B168" s="299" t="s">
        <v>73</v>
      </c>
      <c r="C168" s="301" t="s">
        <v>413</v>
      </c>
      <c r="D168" s="301" t="s">
        <v>414</v>
      </c>
      <c r="E168" s="153" t="s">
        <v>120</v>
      </c>
      <c r="F168" s="153" t="s">
        <v>121</v>
      </c>
      <c r="H168" s="301" t="s">
        <v>413</v>
      </c>
      <c r="I168" s="301" t="s">
        <v>414</v>
      </c>
      <c r="J168" s="153" t="s">
        <v>120</v>
      </c>
      <c r="K168" s="153" t="s">
        <v>121</v>
      </c>
      <c r="M168" s="301" t="s">
        <v>413</v>
      </c>
      <c r="N168" s="301" t="s">
        <v>414</v>
      </c>
      <c r="O168" s="153" t="s">
        <v>120</v>
      </c>
      <c r="P168" s="153" t="s">
        <v>121</v>
      </c>
    </row>
    <row r="169" spans="1:32" ht="60">
      <c r="A169" s="300"/>
      <c r="B169" s="300"/>
      <c r="C169" s="302"/>
      <c r="D169" s="302"/>
      <c r="E169" s="153" t="s">
        <v>586</v>
      </c>
      <c r="F169" s="153" t="s">
        <v>285</v>
      </c>
      <c r="H169" s="302"/>
      <c r="I169" s="302"/>
      <c r="J169" s="153" t="s">
        <v>586</v>
      </c>
      <c r="K169" s="153" t="s">
        <v>285</v>
      </c>
      <c r="M169" s="302"/>
      <c r="N169" s="302"/>
      <c r="O169" s="153" t="s">
        <v>586</v>
      </c>
      <c r="P169" s="153" t="s">
        <v>285</v>
      </c>
      <c r="Q169" s="155"/>
      <c r="R169" s="155"/>
      <c r="X169" s="155"/>
      <c r="Y169" s="155"/>
    </row>
    <row r="170" spans="1:32">
      <c r="A170" s="151" t="s">
        <v>181</v>
      </c>
      <c r="B170" s="151" t="s">
        <v>488</v>
      </c>
      <c r="C170" s="191">
        <v>279785</v>
      </c>
      <c r="D170" s="191">
        <v>15104</v>
      </c>
      <c r="E170" s="191">
        <v>-15484</v>
      </c>
      <c r="F170" s="191">
        <v>279405</v>
      </c>
      <c r="H170" s="191">
        <v>258617</v>
      </c>
      <c r="I170" s="191">
        <v>13150</v>
      </c>
      <c r="J170" s="191">
        <v>-16232</v>
      </c>
      <c r="K170" s="191">
        <v>255535</v>
      </c>
      <c r="M170" s="191">
        <v>193540</v>
      </c>
      <c r="N170" s="191">
        <v>8864</v>
      </c>
      <c r="O170" s="191">
        <v>-14027</v>
      </c>
      <c r="P170" s="191">
        <v>188377</v>
      </c>
      <c r="V170" s="155"/>
      <c r="W170" s="155"/>
      <c r="AB170" s="155"/>
      <c r="AC170" s="155"/>
    </row>
    <row r="171" spans="1:32">
      <c r="A171" s="163" t="s">
        <v>182</v>
      </c>
      <c r="B171" s="163" t="s">
        <v>27</v>
      </c>
      <c r="C171" s="179">
        <v>16206</v>
      </c>
      <c r="D171" s="179">
        <v>2663</v>
      </c>
      <c r="E171" s="179">
        <v>0</v>
      </c>
      <c r="F171" s="179">
        <v>18869</v>
      </c>
      <c r="H171" s="179">
        <v>16022</v>
      </c>
      <c r="I171" s="179">
        <v>2810</v>
      </c>
      <c r="J171" s="179">
        <v>0</v>
      </c>
      <c r="K171" s="179">
        <v>18832</v>
      </c>
      <c r="M171" s="179">
        <v>13205</v>
      </c>
      <c r="N171" s="179">
        <v>2941</v>
      </c>
      <c r="O171" s="179">
        <v>0</v>
      </c>
      <c r="P171" s="179">
        <v>16146</v>
      </c>
      <c r="V171" s="155"/>
      <c r="W171" s="155"/>
    </row>
    <row r="172" spans="1:32">
      <c r="A172" s="163" t="s">
        <v>183</v>
      </c>
      <c r="B172" s="163" t="s">
        <v>475</v>
      </c>
      <c r="C172" s="179">
        <v>44644</v>
      </c>
      <c r="D172" s="179">
        <v>1854</v>
      </c>
      <c r="E172" s="179">
        <v>0</v>
      </c>
      <c r="F172" s="179">
        <v>46498</v>
      </c>
      <c r="H172" s="179">
        <v>44741</v>
      </c>
      <c r="I172" s="179">
        <v>2112</v>
      </c>
      <c r="J172" s="179">
        <v>0</v>
      </c>
      <c r="K172" s="179">
        <v>46853</v>
      </c>
      <c r="M172" s="179">
        <v>43447</v>
      </c>
      <c r="N172" s="179">
        <v>2816</v>
      </c>
      <c r="O172" s="179">
        <v>0</v>
      </c>
      <c r="P172" s="179">
        <v>46263</v>
      </c>
      <c r="V172" s="155"/>
      <c r="W172" s="155"/>
    </row>
    <row r="173" spans="1:32">
      <c r="A173" s="163" t="s">
        <v>528</v>
      </c>
      <c r="B173" s="163" t="s">
        <v>416</v>
      </c>
      <c r="C173" s="179">
        <v>155548</v>
      </c>
      <c r="D173" s="179">
        <v>9616</v>
      </c>
      <c r="E173" s="179">
        <v>0</v>
      </c>
      <c r="F173" s="179">
        <v>165164</v>
      </c>
      <c r="H173" s="179">
        <v>135210</v>
      </c>
      <c r="I173" s="179">
        <v>7276</v>
      </c>
      <c r="J173" s="179">
        <v>0</v>
      </c>
      <c r="K173" s="179">
        <v>142486</v>
      </c>
      <c r="M173" s="179">
        <v>76032</v>
      </c>
      <c r="N173" s="179">
        <v>3032</v>
      </c>
      <c r="O173" s="179">
        <v>0</v>
      </c>
      <c r="P173" s="179">
        <v>79064</v>
      </c>
      <c r="V173" s="155"/>
      <c r="W173" s="155"/>
    </row>
    <row r="174" spans="1:32">
      <c r="A174" s="163" t="s">
        <v>184</v>
      </c>
      <c r="B174" s="163" t="s">
        <v>29</v>
      </c>
      <c r="C174" s="179">
        <v>46417</v>
      </c>
      <c r="D174" s="179">
        <v>0</v>
      </c>
      <c r="E174" s="179">
        <v>0</v>
      </c>
      <c r="F174" s="179">
        <v>46417</v>
      </c>
      <c r="H174" s="179">
        <v>46417</v>
      </c>
      <c r="I174" s="179">
        <v>0</v>
      </c>
      <c r="J174" s="179">
        <v>0</v>
      </c>
      <c r="K174" s="179">
        <v>46417</v>
      </c>
      <c r="M174" s="179">
        <v>46417</v>
      </c>
      <c r="N174" s="179">
        <v>0</v>
      </c>
      <c r="O174" s="179">
        <v>0</v>
      </c>
      <c r="P174" s="179">
        <v>46417</v>
      </c>
      <c r="V174" s="155"/>
      <c r="W174" s="155"/>
    </row>
    <row r="175" spans="1:32">
      <c r="A175" s="163" t="s">
        <v>186</v>
      </c>
      <c r="B175" s="163" t="s">
        <v>31</v>
      </c>
      <c r="C175" s="179">
        <v>15484</v>
      </c>
      <c r="D175" s="179">
        <v>0</v>
      </c>
      <c r="E175" s="179">
        <v>-15484</v>
      </c>
      <c r="F175" s="179">
        <v>0</v>
      </c>
      <c r="H175" s="179">
        <v>15280</v>
      </c>
      <c r="I175" s="179">
        <v>0</v>
      </c>
      <c r="J175" s="179">
        <v>-15280</v>
      </c>
      <c r="K175" s="179">
        <v>0</v>
      </c>
      <c r="M175" s="179">
        <v>13952</v>
      </c>
      <c r="N175" s="179">
        <v>0</v>
      </c>
      <c r="O175" s="179">
        <v>-13952</v>
      </c>
      <c r="P175" s="179">
        <v>0</v>
      </c>
      <c r="V175" s="155"/>
      <c r="W175" s="155"/>
    </row>
    <row r="176" spans="1:32">
      <c r="A176" s="180" t="s">
        <v>626</v>
      </c>
      <c r="B176" s="180" t="s">
        <v>632</v>
      </c>
      <c r="C176" s="179">
        <v>452</v>
      </c>
      <c r="D176" s="179">
        <v>0</v>
      </c>
      <c r="E176" s="179">
        <v>0</v>
      </c>
      <c r="F176" s="179">
        <v>452</v>
      </c>
      <c r="H176" s="179">
        <v>452</v>
      </c>
      <c r="I176" s="179">
        <v>0</v>
      </c>
      <c r="J176" s="179">
        <v>0</v>
      </c>
      <c r="K176" s="179">
        <v>452</v>
      </c>
      <c r="M176" s="179">
        <v>0</v>
      </c>
      <c r="N176" s="179">
        <v>0</v>
      </c>
      <c r="O176" s="179">
        <v>0</v>
      </c>
      <c r="P176" s="179">
        <v>0</v>
      </c>
      <c r="V176" s="155"/>
      <c r="W176" s="155"/>
    </row>
    <row r="177" spans="1:23">
      <c r="A177" s="163" t="s">
        <v>529</v>
      </c>
      <c r="B177" s="163" t="s">
        <v>583</v>
      </c>
      <c r="C177" s="179">
        <v>533</v>
      </c>
      <c r="D177" s="179">
        <v>971</v>
      </c>
      <c r="E177" s="179">
        <v>0</v>
      </c>
      <c r="F177" s="179">
        <v>1504</v>
      </c>
      <c r="H177" s="179">
        <v>0</v>
      </c>
      <c r="I177" s="179">
        <v>952</v>
      </c>
      <c r="J177" s="179">
        <v>-952</v>
      </c>
      <c r="K177" s="179">
        <v>0</v>
      </c>
      <c r="M177" s="179">
        <v>0</v>
      </c>
      <c r="N177" s="179">
        <v>75</v>
      </c>
      <c r="O177" s="179">
        <v>-75</v>
      </c>
      <c r="P177" s="179">
        <v>0</v>
      </c>
      <c r="V177" s="155"/>
      <c r="W177" s="155"/>
    </row>
    <row r="178" spans="1:23">
      <c r="A178" s="163" t="s">
        <v>466</v>
      </c>
      <c r="B178" s="163" t="s">
        <v>465</v>
      </c>
      <c r="C178" s="179">
        <v>501</v>
      </c>
      <c r="D178" s="179">
        <v>0</v>
      </c>
      <c r="E178" s="179">
        <v>0</v>
      </c>
      <c r="F178" s="179">
        <v>501</v>
      </c>
      <c r="H178" s="179">
        <v>495</v>
      </c>
      <c r="I178" s="179">
        <v>0</v>
      </c>
      <c r="J178" s="179">
        <v>0</v>
      </c>
      <c r="K178" s="179">
        <v>495</v>
      </c>
      <c r="M178" s="179">
        <v>487</v>
      </c>
      <c r="N178" s="179">
        <v>0</v>
      </c>
      <c r="O178" s="179">
        <v>0</v>
      </c>
      <c r="P178" s="179">
        <v>487</v>
      </c>
      <c r="V178" s="155"/>
      <c r="W178" s="155"/>
    </row>
    <row r="179" spans="1:23">
      <c r="A179" s="151" t="s">
        <v>530</v>
      </c>
      <c r="B179" s="151" t="s">
        <v>489</v>
      </c>
      <c r="C179" s="191">
        <v>661611</v>
      </c>
      <c r="D179" s="191">
        <v>66315</v>
      </c>
      <c r="E179" s="191">
        <v>-7339</v>
      </c>
      <c r="F179" s="191">
        <v>720587</v>
      </c>
      <c r="H179" s="191">
        <v>660328</v>
      </c>
      <c r="I179" s="191">
        <v>72668</v>
      </c>
      <c r="J179" s="191">
        <v>-7018</v>
      </c>
      <c r="K179" s="191">
        <v>725978</v>
      </c>
      <c r="M179" s="191">
        <v>680280</v>
      </c>
      <c r="N179" s="191">
        <v>46913</v>
      </c>
      <c r="O179" s="191">
        <v>-6835</v>
      </c>
      <c r="P179" s="191">
        <v>720358</v>
      </c>
      <c r="V179" s="155"/>
      <c r="W179" s="155"/>
    </row>
    <row r="180" spans="1:23">
      <c r="A180" s="163" t="s">
        <v>193</v>
      </c>
      <c r="B180" s="163" t="s">
        <v>584</v>
      </c>
      <c r="C180" s="179">
        <v>272</v>
      </c>
      <c r="D180" s="179">
        <v>0</v>
      </c>
      <c r="E180" s="179">
        <v>0</v>
      </c>
      <c r="F180" s="179">
        <v>272</v>
      </c>
      <c r="H180" s="179">
        <v>323</v>
      </c>
      <c r="I180" s="179">
        <v>0</v>
      </c>
      <c r="J180" s="179">
        <v>0</v>
      </c>
      <c r="K180" s="179">
        <v>323</v>
      </c>
      <c r="M180" s="179">
        <v>490</v>
      </c>
      <c r="N180" s="179">
        <v>0</v>
      </c>
      <c r="O180" s="179">
        <v>0</v>
      </c>
      <c r="P180" s="179">
        <v>490</v>
      </c>
      <c r="V180" s="155"/>
      <c r="W180" s="155"/>
    </row>
    <row r="181" spans="1:23">
      <c r="A181" s="163" t="s">
        <v>194</v>
      </c>
      <c r="B181" s="163" t="s">
        <v>39</v>
      </c>
      <c r="C181" s="179">
        <v>19107</v>
      </c>
      <c r="D181" s="179">
        <v>3231</v>
      </c>
      <c r="E181" s="179">
        <v>-885</v>
      </c>
      <c r="F181" s="179">
        <v>21453</v>
      </c>
      <c r="H181" s="179">
        <v>37253</v>
      </c>
      <c r="I181" s="179">
        <v>10208</v>
      </c>
      <c r="J181" s="179">
        <v>-1200</v>
      </c>
      <c r="K181" s="179">
        <v>46261</v>
      </c>
      <c r="M181" s="179">
        <v>40716</v>
      </c>
      <c r="N181" s="179">
        <v>3350</v>
      </c>
      <c r="O181" s="179">
        <v>-4103</v>
      </c>
      <c r="P181" s="179">
        <v>39963</v>
      </c>
      <c r="V181" s="155"/>
      <c r="W181" s="155"/>
    </row>
    <row r="182" spans="1:23">
      <c r="A182" s="163" t="s">
        <v>531</v>
      </c>
      <c r="B182" s="163" t="s">
        <v>40</v>
      </c>
      <c r="C182" s="179">
        <v>1224</v>
      </c>
      <c r="D182" s="179">
        <v>213</v>
      </c>
      <c r="E182" s="179">
        <v>0</v>
      </c>
      <c r="F182" s="179">
        <v>1437</v>
      </c>
      <c r="H182" s="179">
        <v>0</v>
      </c>
      <c r="I182" s="179">
        <v>0</v>
      </c>
      <c r="J182" s="179">
        <v>0</v>
      </c>
      <c r="K182" s="179">
        <v>0</v>
      </c>
      <c r="M182" s="179">
        <v>5266</v>
      </c>
      <c r="N182" s="179">
        <v>112</v>
      </c>
      <c r="O182" s="179">
        <v>0</v>
      </c>
      <c r="P182" s="179">
        <v>5378</v>
      </c>
      <c r="V182" s="155"/>
      <c r="W182" s="155"/>
    </row>
    <row r="183" spans="1:23">
      <c r="A183" s="163" t="s">
        <v>196</v>
      </c>
      <c r="B183" s="163" t="s">
        <v>41</v>
      </c>
      <c r="C183" s="179">
        <v>22482</v>
      </c>
      <c r="D183" s="179">
        <v>1490</v>
      </c>
      <c r="E183" s="179">
        <v>-6454</v>
      </c>
      <c r="F183" s="179">
        <v>17518</v>
      </c>
      <c r="H183" s="179">
        <v>22278</v>
      </c>
      <c r="I183" s="179">
        <v>1122</v>
      </c>
      <c r="J183" s="179">
        <v>-5818</v>
      </c>
      <c r="K183" s="179">
        <v>17582</v>
      </c>
      <c r="M183" s="179">
        <v>17442</v>
      </c>
      <c r="N183" s="179">
        <v>1134</v>
      </c>
      <c r="O183" s="179">
        <v>-2732</v>
      </c>
      <c r="P183" s="179">
        <v>15844</v>
      </c>
      <c r="V183" s="155"/>
      <c r="W183" s="155"/>
    </row>
    <row r="184" spans="1:23">
      <c r="A184" s="180" t="s">
        <v>189</v>
      </c>
      <c r="B184" s="180" t="s">
        <v>34</v>
      </c>
      <c r="C184" s="181">
        <v>0</v>
      </c>
      <c r="D184" s="181">
        <v>0</v>
      </c>
      <c r="E184" s="181">
        <v>0</v>
      </c>
      <c r="F184" s="181">
        <v>0</v>
      </c>
      <c r="H184" s="181">
        <v>0</v>
      </c>
      <c r="I184" s="181">
        <v>0</v>
      </c>
      <c r="J184" s="181">
        <v>0</v>
      </c>
      <c r="K184" s="181">
        <v>0</v>
      </c>
      <c r="M184" s="181">
        <v>0</v>
      </c>
      <c r="N184" s="181">
        <v>0</v>
      </c>
      <c r="O184" s="181">
        <v>0</v>
      </c>
      <c r="P184" s="181">
        <v>0</v>
      </c>
      <c r="V184" s="155"/>
      <c r="W184" s="155"/>
    </row>
    <row r="185" spans="1:23">
      <c r="A185" s="163" t="s">
        <v>199</v>
      </c>
      <c r="B185" s="163" t="s">
        <v>44</v>
      </c>
      <c r="C185" s="179">
        <v>2130</v>
      </c>
      <c r="D185" s="179">
        <v>15738</v>
      </c>
      <c r="E185" s="179">
        <v>0</v>
      </c>
      <c r="F185" s="179">
        <v>17868</v>
      </c>
      <c r="H185" s="179">
        <v>934</v>
      </c>
      <c r="I185" s="179">
        <v>13362</v>
      </c>
      <c r="J185" s="179">
        <v>0</v>
      </c>
      <c r="K185" s="179">
        <v>14296</v>
      </c>
      <c r="M185" s="179">
        <v>1232</v>
      </c>
      <c r="N185" s="179">
        <v>11019</v>
      </c>
      <c r="O185" s="179">
        <v>0</v>
      </c>
      <c r="P185" s="179">
        <v>12251</v>
      </c>
    </row>
    <row r="186" spans="1:23">
      <c r="A186" s="163" t="s">
        <v>200</v>
      </c>
      <c r="B186" s="163" t="s">
        <v>482</v>
      </c>
      <c r="C186" s="179">
        <v>38479</v>
      </c>
      <c r="D186" s="179">
        <v>45643</v>
      </c>
      <c r="E186" s="179">
        <v>0</v>
      </c>
      <c r="F186" s="179">
        <v>84122</v>
      </c>
      <c r="H186" s="179">
        <v>19011</v>
      </c>
      <c r="I186" s="179">
        <v>47976</v>
      </c>
      <c r="J186" s="179">
        <v>0</v>
      </c>
      <c r="K186" s="179">
        <v>66987</v>
      </c>
      <c r="M186" s="179">
        <v>92857</v>
      </c>
      <c r="N186" s="179">
        <v>31298</v>
      </c>
      <c r="O186" s="179">
        <v>0</v>
      </c>
      <c r="P186" s="179">
        <v>124155</v>
      </c>
      <c r="V186" s="155"/>
      <c r="W186" s="155"/>
    </row>
    <row r="187" spans="1:23">
      <c r="A187" s="163" t="s">
        <v>585</v>
      </c>
      <c r="B187" s="163" t="s">
        <v>483</v>
      </c>
      <c r="C187" s="181">
        <v>577917</v>
      </c>
      <c r="D187" s="181">
        <v>0</v>
      </c>
      <c r="E187" s="181">
        <v>0</v>
      </c>
      <c r="F187" s="181">
        <v>577917</v>
      </c>
      <c r="H187" s="181">
        <v>580529</v>
      </c>
      <c r="I187" s="181">
        <v>0</v>
      </c>
      <c r="J187" s="181">
        <v>0</v>
      </c>
      <c r="K187" s="181">
        <v>580529</v>
      </c>
      <c r="M187" s="181">
        <v>522277</v>
      </c>
      <c r="N187" s="181">
        <v>0</v>
      </c>
      <c r="O187" s="181">
        <v>0</v>
      </c>
      <c r="P187" s="181">
        <v>522277</v>
      </c>
      <c r="V187" s="155"/>
      <c r="W187" s="155"/>
    </row>
    <row r="188" spans="1:23">
      <c r="A188" s="151" t="s">
        <v>532</v>
      </c>
      <c r="B188" s="151" t="s">
        <v>491</v>
      </c>
      <c r="C188" s="191">
        <v>941396</v>
      </c>
      <c r="D188" s="191">
        <v>81419</v>
      </c>
      <c r="E188" s="191">
        <v>-22823</v>
      </c>
      <c r="F188" s="191">
        <v>999992</v>
      </c>
      <c r="H188" s="191">
        <v>918945</v>
      </c>
      <c r="I188" s="191">
        <v>85818</v>
      </c>
      <c r="J188" s="191">
        <v>-23250</v>
      </c>
      <c r="K188" s="191">
        <v>981513</v>
      </c>
      <c r="M188" s="191">
        <v>873820</v>
      </c>
      <c r="N188" s="191">
        <v>55777</v>
      </c>
      <c r="O188" s="191">
        <v>-20862</v>
      </c>
      <c r="P188" s="191">
        <v>908735</v>
      </c>
      <c r="V188" s="155"/>
      <c r="W188" s="155"/>
    </row>
    <row r="189" spans="1:23">
      <c r="A189" s="176"/>
    </row>
    <row r="190" spans="1:23">
      <c r="A190" s="149"/>
      <c r="B190" s="149"/>
      <c r="C190" s="296">
        <v>43190</v>
      </c>
      <c r="D190" s="297"/>
      <c r="E190" s="297"/>
      <c r="F190" s="298"/>
      <c r="H190" s="296">
        <v>43100</v>
      </c>
      <c r="I190" s="297"/>
      <c r="J190" s="297"/>
      <c r="K190" s="298"/>
      <c r="M190" s="296" t="s">
        <v>642</v>
      </c>
      <c r="N190" s="297"/>
      <c r="O190" s="297"/>
      <c r="P190" s="298"/>
    </row>
    <row r="191" spans="1:23" ht="48">
      <c r="A191" s="299" t="s">
        <v>229</v>
      </c>
      <c r="B191" s="299" t="s">
        <v>48</v>
      </c>
      <c r="C191" s="301" t="s">
        <v>413</v>
      </c>
      <c r="D191" s="301" t="s">
        <v>414</v>
      </c>
      <c r="E191" s="153" t="s">
        <v>120</v>
      </c>
      <c r="F191" s="153" t="s">
        <v>121</v>
      </c>
      <c r="H191" s="301" t="s">
        <v>413</v>
      </c>
      <c r="I191" s="301" t="s">
        <v>414</v>
      </c>
      <c r="J191" s="153" t="s">
        <v>120</v>
      </c>
      <c r="K191" s="153" t="s">
        <v>121</v>
      </c>
      <c r="M191" s="301" t="s">
        <v>413</v>
      </c>
      <c r="N191" s="301" t="s">
        <v>414</v>
      </c>
      <c r="O191" s="153" t="s">
        <v>120</v>
      </c>
      <c r="P191" s="153" t="s">
        <v>121</v>
      </c>
      <c r="V191" s="155"/>
      <c r="W191" s="155"/>
    </row>
    <row r="192" spans="1:23" ht="60">
      <c r="A192" s="300"/>
      <c r="B192" s="300"/>
      <c r="C192" s="302"/>
      <c r="D192" s="302"/>
      <c r="E192" s="153" t="s">
        <v>586</v>
      </c>
      <c r="F192" s="153" t="s">
        <v>285</v>
      </c>
      <c r="H192" s="302"/>
      <c r="I192" s="302"/>
      <c r="J192" s="153" t="s">
        <v>586</v>
      </c>
      <c r="K192" s="153" t="s">
        <v>285</v>
      </c>
      <c r="M192" s="302"/>
      <c r="N192" s="302"/>
      <c r="O192" s="153" t="s">
        <v>586</v>
      </c>
      <c r="P192" s="153" t="s">
        <v>285</v>
      </c>
      <c r="V192" s="155"/>
      <c r="W192" s="155"/>
    </row>
    <row r="193" spans="1:23">
      <c r="A193" s="192" t="s">
        <v>533</v>
      </c>
      <c r="B193" s="151" t="s">
        <v>518</v>
      </c>
      <c r="C193" s="191">
        <v>885239</v>
      </c>
      <c r="D193" s="191">
        <v>38873</v>
      </c>
      <c r="E193" s="191">
        <v>-15484</v>
      </c>
      <c r="F193" s="191">
        <v>908628</v>
      </c>
      <c r="H193" s="191">
        <v>858547</v>
      </c>
      <c r="I193" s="191">
        <v>39632</v>
      </c>
      <c r="J193" s="191">
        <v>-15280</v>
      </c>
      <c r="K193" s="191">
        <v>882899</v>
      </c>
      <c r="M193" s="191">
        <v>810493</v>
      </c>
      <c r="N193" s="191">
        <v>26695</v>
      </c>
      <c r="O193" s="191">
        <v>-13952</v>
      </c>
      <c r="P193" s="191">
        <v>823236</v>
      </c>
      <c r="V193" s="155"/>
      <c r="W193" s="155"/>
    </row>
    <row r="194" spans="1:23">
      <c r="A194" s="192" t="s">
        <v>534</v>
      </c>
      <c r="B194" s="151" t="s">
        <v>50</v>
      </c>
      <c r="C194" s="191">
        <v>885239</v>
      </c>
      <c r="D194" s="191">
        <v>38873</v>
      </c>
      <c r="E194" s="191">
        <v>-15484</v>
      </c>
      <c r="F194" s="191">
        <v>908628</v>
      </c>
      <c r="H194" s="191">
        <v>858547</v>
      </c>
      <c r="I194" s="191">
        <v>39632</v>
      </c>
      <c r="J194" s="191">
        <v>-15280</v>
      </c>
      <c r="K194" s="191">
        <v>882899</v>
      </c>
      <c r="M194" s="191">
        <v>810493</v>
      </c>
      <c r="N194" s="191">
        <v>26695</v>
      </c>
      <c r="O194" s="191">
        <v>-13952</v>
      </c>
      <c r="P194" s="191">
        <v>823236</v>
      </c>
      <c r="V194" s="155"/>
      <c r="W194" s="155"/>
    </row>
    <row r="195" spans="1:23">
      <c r="A195" s="193" t="s">
        <v>206</v>
      </c>
      <c r="B195" s="163" t="s">
        <v>51</v>
      </c>
      <c r="C195" s="179">
        <v>96120</v>
      </c>
      <c r="D195" s="179">
        <v>136</v>
      </c>
      <c r="E195" s="179">
        <v>-136</v>
      </c>
      <c r="F195" s="179">
        <v>96120</v>
      </c>
      <c r="H195" s="179">
        <v>96120</v>
      </c>
      <c r="I195" s="179">
        <v>136</v>
      </c>
      <c r="J195" s="179">
        <v>-136</v>
      </c>
      <c r="K195" s="179">
        <v>96120</v>
      </c>
      <c r="M195" s="179">
        <v>96120</v>
      </c>
      <c r="N195" s="179">
        <v>136</v>
      </c>
      <c r="O195" s="179">
        <v>-136</v>
      </c>
      <c r="P195" s="179">
        <v>96120</v>
      </c>
      <c r="V195" s="155"/>
      <c r="W195" s="155"/>
    </row>
    <row r="196" spans="1:23">
      <c r="A196" s="193" t="s">
        <v>470</v>
      </c>
      <c r="B196" s="163" t="s">
        <v>469</v>
      </c>
      <c r="C196" s="179">
        <v>550780</v>
      </c>
      <c r="D196" s="179">
        <v>5668</v>
      </c>
      <c r="E196" s="179">
        <v>-4672</v>
      </c>
      <c r="F196" s="179">
        <v>551776</v>
      </c>
      <c r="H196" s="179">
        <v>550780</v>
      </c>
      <c r="I196" s="179">
        <v>3227</v>
      </c>
      <c r="J196" s="179">
        <v>-4672</v>
      </c>
      <c r="K196" s="179">
        <v>549335</v>
      </c>
      <c r="M196" s="179">
        <v>402004</v>
      </c>
      <c r="N196" s="179">
        <v>5669</v>
      </c>
      <c r="O196" s="179">
        <v>-4672</v>
      </c>
      <c r="P196" s="179">
        <v>403001</v>
      </c>
      <c r="V196" s="155"/>
      <c r="W196" s="155"/>
    </row>
    <row r="197" spans="1:23">
      <c r="A197" s="193" t="s">
        <v>209</v>
      </c>
      <c r="B197" s="163" t="s">
        <v>587</v>
      </c>
      <c r="C197" s="179">
        <v>18166</v>
      </c>
      <c r="D197" s="179">
        <v>1796</v>
      </c>
      <c r="E197" s="179">
        <v>-1796</v>
      </c>
      <c r="F197" s="179">
        <v>18166</v>
      </c>
      <c r="H197" s="179">
        <v>15212</v>
      </c>
      <c r="I197" s="179">
        <v>1592</v>
      </c>
      <c r="J197" s="179">
        <v>-1592</v>
      </c>
      <c r="K197" s="179">
        <v>15212</v>
      </c>
      <c r="M197" s="179">
        <v>7278</v>
      </c>
      <c r="N197" s="179">
        <v>263</v>
      </c>
      <c r="O197" s="179">
        <v>-263</v>
      </c>
      <c r="P197" s="179">
        <v>7278</v>
      </c>
      <c r="V197" s="155"/>
      <c r="W197" s="155"/>
    </row>
    <row r="198" spans="1:23">
      <c r="A198" s="193" t="s">
        <v>315</v>
      </c>
      <c r="B198" s="163" t="s">
        <v>588</v>
      </c>
      <c r="C198" s="179">
        <v>-50</v>
      </c>
      <c r="D198" s="179">
        <v>-315</v>
      </c>
      <c r="E198" s="179">
        <v>470</v>
      </c>
      <c r="F198" s="179">
        <v>105</v>
      </c>
      <c r="H198" s="179">
        <v>-37</v>
      </c>
      <c r="I198" s="179">
        <v>-315</v>
      </c>
      <c r="J198" s="179">
        <v>470</v>
      </c>
      <c r="K198" s="179">
        <v>118</v>
      </c>
      <c r="M198" s="179">
        <v>13</v>
      </c>
      <c r="N198" s="179">
        <v>1991</v>
      </c>
      <c r="O198" s="179">
        <v>470</v>
      </c>
      <c r="P198" s="179">
        <v>2474</v>
      </c>
      <c r="V198" s="155"/>
      <c r="W198" s="155"/>
    </row>
    <row r="199" spans="1:23">
      <c r="A199" s="193" t="s">
        <v>211</v>
      </c>
      <c r="B199" s="163" t="s">
        <v>589</v>
      </c>
      <c r="C199" s="179">
        <v>196472</v>
      </c>
      <c r="D199" s="179">
        <v>32447</v>
      </c>
      <c r="E199" s="179">
        <v>-9350</v>
      </c>
      <c r="F199" s="179">
        <v>219569</v>
      </c>
      <c r="H199" s="179">
        <v>12200</v>
      </c>
      <c r="I199" s="179">
        <v>18994</v>
      </c>
      <c r="J199" s="179">
        <v>-9350</v>
      </c>
      <c r="K199" s="179">
        <v>21844</v>
      </c>
      <c r="M199" s="179">
        <v>261378</v>
      </c>
      <c r="N199" s="179">
        <v>17077</v>
      </c>
      <c r="O199" s="179">
        <v>-9351</v>
      </c>
      <c r="P199" s="179">
        <v>269104</v>
      </c>
      <c r="V199" s="155"/>
      <c r="W199" s="155"/>
    </row>
    <row r="200" spans="1:23">
      <c r="A200" s="193" t="s">
        <v>212</v>
      </c>
      <c r="B200" s="163" t="s">
        <v>57</v>
      </c>
      <c r="C200" s="179">
        <v>23751</v>
      </c>
      <c r="D200" s="179">
        <v>-859</v>
      </c>
      <c r="E200" s="179">
        <v>0</v>
      </c>
      <c r="F200" s="179">
        <v>22892</v>
      </c>
      <c r="H200" s="179">
        <v>184272</v>
      </c>
      <c r="I200" s="179">
        <v>15998</v>
      </c>
      <c r="J200" s="179">
        <v>0</v>
      </c>
      <c r="K200" s="179">
        <v>200270</v>
      </c>
      <c r="M200" s="179">
        <v>43700</v>
      </c>
      <c r="N200" s="179">
        <v>1559</v>
      </c>
      <c r="O200" s="179">
        <v>0</v>
      </c>
      <c r="P200" s="179">
        <v>45259</v>
      </c>
      <c r="V200" s="155"/>
      <c r="W200" s="155"/>
    </row>
    <row r="201" spans="1:23">
      <c r="A201" s="151" t="s">
        <v>590</v>
      </c>
      <c r="B201" s="151" t="s">
        <v>58</v>
      </c>
      <c r="C201" s="191">
        <v>0</v>
      </c>
      <c r="D201" s="191">
        <v>0</v>
      </c>
      <c r="E201" s="191">
        <v>0</v>
      </c>
      <c r="F201" s="191">
        <v>0</v>
      </c>
      <c r="H201" s="191">
        <v>0</v>
      </c>
      <c r="I201" s="191">
        <v>0</v>
      </c>
      <c r="J201" s="191">
        <v>0</v>
      </c>
      <c r="K201" s="191">
        <v>0</v>
      </c>
      <c r="M201" s="191">
        <v>0</v>
      </c>
      <c r="N201" s="191">
        <v>0</v>
      </c>
      <c r="O201" s="191">
        <v>0</v>
      </c>
      <c r="P201" s="191">
        <v>0</v>
      </c>
      <c r="V201" s="155"/>
      <c r="W201" s="155"/>
    </row>
    <row r="202" spans="1:23">
      <c r="A202" s="192" t="s">
        <v>536</v>
      </c>
      <c r="B202" s="151" t="s">
        <v>521</v>
      </c>
      <c r="C202" s="191">
        <v>2850</v>
      </c>
      <c r="D202" s="191">
        <v>42</v>
      </c>
      <c r="E202" s="191">
        <v>0</v>
      </c>
      <c r="F202" s="191">
        <v>2892</v>
      </c>
      <c r="H202" s="191">
        <v>5039</v>
      </c>
      <c r="I202" s="191">
        <v>43</v>
      </c>
      <c r="J202" s="191">
        <v>-952</v>
      </c>
      <c r="K202" s="191">
        <v>4130</v>
      </c>
      <c r="M202" s="191">
        <v>2292</v>
      </c>
      <c r="N202" s="191">
        <v>8</v>
      </c>
      <c r="O202" s="191">
        <v>-75</v>
      </c>
      <c r="P202" s="191">
        <v>2225</v>
      </c>
    </row>
    <row r="203" spans="1:23">
      <c r="A203" s="193" t="s">
        <v>216</v>
      </c>
      <c r="B203" s="163" t="s">
        <v>61</v>
      </c>
      <c r="C203" s="179">
        <v>0</v>
      </c>
      <c r="D203" s="179">
        <v>0</v>
      </c>
      <c r="E203" s="179">
        <v>0</v>
      </c>
      <c r="F203" s="179">
        <v>0</v>
      </c>
      <c r="H203" s="179">
        <v>148</v>
      </c>
      <c r="I203" s="179">
        <v>0</v>
      </c>
      <c r="J203" s="179">
        <v>0</v>
      </c>
      <c r="K203" s="179">
        <v>148</v>
      </c>
      <c r="M203" s="179">
        <v>233</v>
      </c>
      <c r="N203" s="179">
        <v>0</v>
      </c>
      <c r="O203" s="179">
        <v>0</v>
      </c>
      <c r="P203" s="179">
        <v>233</v>
      </c>
      <c r="V203" s="155"/>
      <c r="W203" s="155"/>
    </row>
    <row r="204" spans="1:23">
      <c r="A204" s="193" t="s">
        <v>218</v>
      </c>
      <c r="B204" s="163" t="s">
        <v>63</v>
      </c>
      <c r="C204" s="179">
        <v>0</v>
      </c>
      <c r="D204" s="179">
        <v>0</v>
      </c>
      <c r="E204" s="179">
        <v>0</v>
      </c>
      <c r="F204" s="179">
        <v>0</v>
      </c>
      <c r="H204" s="179">
        <v>2830</v>
      </c>
      <c r="I204" s="179">
        <v>0</v>
      </c>
      <c r="J204" s="179">
        <v>-952</v>
      </c>
      <c r="K204" s="179">
        <v>1878</v>
      </c>
      <c r="M204" s="179">
        <v>1113</v>
      </c>
      <c r="N204" s="179">
        <v>0</v>
      </c>
      <c r="O204" s="179">
        <v>-75</v>
      </c>
      <c r="P204" s="179">
        <v>1038</v>
      </c>
      <c r="V204" s="155"/>
      <c r="W204" s="155"/>
    </row>
    <row r="205" spans="1:23">
      <c r="A205" s="193" t="s">
        <v>219</v>
      </c>
      <c r="B205" s="163" t="s">
        <v>64</v>
      </c>
      <c r="C205" s="179">
        <v>2772</v>
      </c>
      <c r="D205" s="179">
        <v>39</v>
      </c>
      <c r="E205" s="179">
        <v>0</v>
      </c>
      <c r="F205" s="179">
        <v>2811</v>
      </c>
      <c r="H205" s="179">
        <v>1983</v>
      </c>
      <c r="I205" s="179">
        <v>40</v>
      </c>
      <c r="J205" s="179">
        <v>0</v>
      </c>
      <c r="K205" s="179">
        <v>2023</v>
      </c>
      <c r="M205" s="179">
        <v>891</v>
      </c>
      <c r="N205" s="179">
        <v>6</v>
      </c>
      <c r="O205" s="179">
        <v>0</v>
      </c>
      <c r="P205" s="179">
        <v>897</v>
      </c>
      <c r="V205" s="155"/>
      <c r="W205" s="155"/>
    </row>
    <row r="206" spans="1:23">
      <c r="A206" s="193" t="s">
        <v>220</v>
      </c>
      <c r="B206" s="163" t="s">
        <v>65</v>
      </c>
      <c r="C206" s="179">
        <v>78</v>
      </c>
      <c r="D206" s="179">
        <v>3</v>
      </c>
      <c r="E206" s="179">
        <v>0</v>
      </c>
      <c r="F206" s="179">
        <v>81</v>
      </c>
      <c r="H206" s="179">
        <v>78</v>
      </c>
      <c r="I206" s="179">
        <v>3</v>
      </c>
      <c r="J206" s="179">
        <v>0</v>
      </c>
      <c r="K206" s="179">
        <v>81</v>
      </c>
      <c r="M206" s="179">
        <v>55</v>
      </c>
      <c r="N206" s="179">
        <v>2</v>
      </c>
      <c r="O206" s="179">
        <v>0</v>
      </c>
      <c r="P206" s="179">
        <v>57</v>
      </c>
      <c r="V206" s="155"/>
      <c r="W206" s="155"/>
    </row>
    <row r="207" spans="1:23">
      <c r="A207" s="192" t="s">
        <v>537</v>
      </c>
      <c r="B207" s="151" t="s">
        <v>523</v>
      </c>
      <c r="C207" s="191">
        <v>53307</v>
      </c>
      <c r="D207" s="191">
        <v>42504</v>
      </c>
      <c r="E207" s="191">
        <v>-7339</v>
      </c>
      <c r="F207" s="191">
        <v>88472</v>
      </c>
      <c r="H207" s="191">
        <v>55359</v>
      </c>
      <c r="I207" s="191">
        <v>46143</v>
      </c>
      <c r="J207" s="191">
        <v>-7018</v>
      </c>
      <c r="K207" s="191">
        <v>94484</v>
      </c>
      <c r="M207" s="191">
        <v>61035</v>
      </c>
      <c r="N207" s="191">
        <v>29074</v>
      </c>
      <c r="O207" s="191">
        <v>-6835</v>
      </c>
      <c r="P207" s="191">
        <v>83274</v>
      </c>
      <c r="V207" s="155"/>
      <c r="W207" s="155"/>
    </row>
    <row r="208" spans="1:23">
      <c r="A208" s="193" t="s">
        <v>215</v>
      </c>
      <c r="B208" s="163" t="s">
        <v>60</v>
      </c>
      <c r="C208" s="179">
        <v>0</v>
      </c>
      <c r="D208" s="179">
        <v>0</v>
      </c>
      <c r="E208" s="179">
        <v>0</v>
      </c>
      <c r="F208" s="179">
        <v>0</v>
      </c>
      <c r="H208" s="179">
        <v>0</v>
      </c>
      <c r="I208" s="179">
        <v>0</v>
      </c>
      <c r="J208" s="179">
        <v>0</v>
      </c>
      <c r="K208" s="179">
        <v>0</v>
      </c>
      <c r="M208" s="179">
        <v>0</v>
      </c>
      <c r="N208" s="179">
        <v>2</v>
      </c>
      <c r="O208" s="179">
        <v>0</v>
      </c>
      <c r="P208" s="179">
        <v>2</v>
      </c>
    </row>
    <row r="209" spans="1:16">
      <c r="A209" s="193" t="s">
        <v>216</v>
      </c>
      <c r="B209" s="163" t="s">
        <v>61</v>
      </c>
      <c r="C209" s="179">
        <v>233</v>
      </c>
      <c r="D209" s="179">
        <v>0</v>
      </c>
      <c r="E209" s="179">
        <v>0</v>
      </c>
      <c r="F209" s="179">
        <v>233</v>
      </c>
      <c r="H209" s="179">
        <v>190</v>
      </c>
      <c r="I209" s="179">
        <v>0</v>
      </c>
      <c r="J209" s="179">
        <v>0</v>
      </c>
      <c r="K209" s="179">
        <v>190</v>
      </c>
      <c r="M209" s="179">
        <v>234</v>
      </c>
      <c r="N209" s="179">
        <v>0</v>
      </c>
      <c r="O209" s="179">
        <v>0</v>
      </c>
      <c r="P209" s="179">
        <v>234</v>
      </c>
    </row>
    <row r="210" spans="1:16">
      <c r="A210" s="193" t="s">
        <v>223</v>
      </c>
      <c r="B210" s="163" t="s">
        <v>68</v>
      </c>
      <c r="C210" s="179">
        <v>5842</v>
      </c>
      <c r="D210" s="179">
        <v>26503</v>
      </c>
      <c r="E210" s="179">
        <v>-885</v>
      </c>
      <c r="F210" s="179">
        <v>31460</v>
      </c>
      <c r="H210" s="179">
        <v>9256</v>
      </c>
      <c r="I210" s="179">
        <v>29469</v>
      </c>
      <c r="J210" s="179">
        <v>-1351</v>
      </c>
      <c r="K210" s="179">
        <v>37374</v>
      </c>
      <c r="M210" s="179">
        <v>3888</v>
      </c>
      <c r="N210" s="179">
        <v>18693</v>
      </c>
      <c r="O210" s="179">
        <v>-4103</v>
      </c>
      <c r="P210" s="179">
        <v>18478</v>
      </c>
    </row>
    <row r="211" spans="1:16">
      <c r="A211" s="193" t="s">
        <v>591</v>
      </c>
      <c r="B211" s="163" t="s">
        <v>69</v>
      </c>
      <c r="C211" s="179">
        <v>154</v>
      </c>
      <c r="D211" s="179">
        <v>234</v>
      </c>
      <c r="E211" s="179">
        <v>0</v>
      </c>
      <c r="F211" s="179">
        <v>388</v>
      </c>
      <c r="H211" s="179">
        <v>2227</v>
      </c>
      <c r="I211" s="179">
        <v>1230</v>
      </c>
      <c r="J211" s="179">
        <v>0</v>
      </c>
      <c r="K211" s="179">
        <v>3457</v>
      </c>
      <c r="M211" s="179">
        <v>83</v>
      </c>
      <c r="N211" s="179">
        <v>401</v>
      </c>
      <c r="O211" s="179">
        <v>0</v>
      </c>
      <c r="P211" s="179">
        <v>484</v>
      </c>
    </row>
    <row r="212" spans="1:16">
      <c r="A212" s="193" t="s">
        <v>225</v>
      </c>
      <c r="B212" s="163" t="s">
        <v>524</v>
      </c>
      <c r="C212" s="179">
        <v>1105</v>
      </c>
      <c r="D212" s="179">
        <v>9842</v>
      </c>
      <c r="E212" s="179">
        <v>-6454</v>
      </c>
      <c r="F212" s="179">
        <v>4493</v>
      </c>
      <c r="H212" s="179">
        <v>2058</v>
      </c>
      <c r="I212" s="179">
        <v>10379</v>
      </c>
      <c r="J212" s="179">
        <v>-5667</v>
      </c>
      <c r="K212" s="179">
        <v>6770</v>
      </c>
      <c r="M212" s="179">
        <v>4718</v>
      </c>
      <c r="N212" s="179">
        <v>5766</v>
      </c>
      <c r="O212" s="179">
        <v>-2732</v>
      </c>
      <c r="P212" s="179">
        <v>7752</v>
      </c>
    </row>
    <row r="213" spans="1:16">
      <c r="A213" s="193" t="s">
        <v>219</v>
      </c>
      <c r="B213" s="163" t="s">
        <v>64</v>
      </c>
      <c r="C213" s="179">
        <v>587</v>
      </c>
      <c r="D213" s="179">
        <v>3204</v>
      </c>
      <c r="E213" s="179">
        <v>0</v>
      </c>
      <c r="F213" s="179">
        <v>3791</v>
      </c>
      <c r="H213" s="179">
        <v>587</v>
      </c>
      <c r="I213" s="179">
        <v>2465</v>
      </c>
      <c r="J213" s="179">
        <v>0</v>
      </c>
      <c r="K213" s="179">
        <v>3052</v>
      </c>
      <c r="M213" s="179">
        <v>748</v>
      </c>
      <c r="N213" s="179">
        <v>2850</v>
      </c>
      <c r="O213" s="179">
        <v>0</v>
      </c>
      <c r="P213" s="179">
        <v>3598</v>
      </c>
    </row>
    <row r="214" spans="1:16">
      <c r="A214" s="193" t="s">
        <v>592</v>
      </c>
      <c r="B214" s="163" t="s">
        <v>65</v>
      </c>
      <c r="C214" s="179">
        <v>1</v>
      </c>
      <c r="D214" s="179">
        <v>0</v>
      </c>
      <c r="E214" s="179">
        <v>0</v>
      </c>
      <c r="F214" s="179">
        <v>1</v>
      </c>
      <c r="H214" s="179">
        <v>1</v>
      </c>
      <c r="I214" s="179">
        <v>0</v>
      </c>
      <c r="J214" s="179">
        <v>0</v>
      </c>
      <c r="K214" s="179">
        <v>1</v>
      </c>
      <c r="M214" s="179">
        <v>71</v>
      </c>
      <c r="N214" s="179">
        <v>76</v>
      </c>
      <c r="O214" s="179">
        <v>0</v>
      </c>
      <c r="P214" s="179">
        <v>147</v>
      </c>
    </row>
    <row r="215" spans="1:16">
      <c r="A215" s="193" t="s">
        <v>539</v>
      </c>
      <c r="B215" s="163" t="s">
        <v>66</v>
      </c>
      <c r="C215" s="179">
        <v>45385</v>
      </c>
      <c r="D215" s="179">
        <v>2721</v>
      </c>
      <c r="E215" s="179">
        <v>0</v>
      </c>
      <c r="F215" s="179">
        <v>48106</v>
      </c>
      <c r="H215" s="179">
        <v>41040</v>
      </c>
      <c r="I215" s="179">
        <v>2600</v>
      </c>
      <c r="J215" s="179">
        <v>0</v>
      </c>
      <c r="K215" s="179">
        <v>43640</v>
      </c>
      <c r="M215" s="179">
        <v>51293</v>
      </c>
      <c r="N215" s="179">
        <v>1286</v>
      </c>
      <c r="O215" s="179">
        <v>0</v>
      </c>
      <c r="P215" s="179">
        <v>52579</v>
      </c>
    </row>
    <row r="216" spans="1:16">
      <c r="A216" s="192" t="s">
        <v>540</v>
      </c>
      <c r="B216" s="151" t="s">
        <v>525</v>
      </c>
      <c r="C216" s="191">
        <v>941396</v>
      </c>
      <c r="D216" s="191">
        <v>81419</v>
      </c>
      <c r="E216" s="191">
        <v>-22823</v>
      </c>
      <c r="F216" s="191">
        <v>999992</v>
      </c>
      <c r="H216" s="191">
        <v>918945</v>
      </c>
      <c r="I216" s="191">
        <v>85818</v>
      </c>
      <c r="J216" s="191">
        <v>-23250</v>
      </c>
      <c r="K216" s="191">
        <v>981513</v>
      </c>
      <c r="M216" s="191">
        <v>873820</v>
      </c>
      <c r="N216" s="191">
        <v>55777</v>
      </c>
      <c r="O216" s="191">
        <v>-20862</v>
      </c>
      <c r="P216" s="191">
        <v>908735</v>
      </c>
    </row>
    <row r="217" spans="1:16">
      <c r="A217" s="176" t="s">
        <v>541</v>
      </c>
    </row>
    <row r="224" spans="1:16">
      <c r="A224" s="156"/>
      <c r="B224" s="156"/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325" spans="21:21">
      <c r="U325" s="156">
        <v>1.42</v>
      </c>
    </row>
  </sheetData>
  <mergeCells count="31">
    <mergeCell ref="M190:P190"/>
    <mergeCell ref="M191:M192"/>
    <mergeCell ref="N191:N192"/>
    <mergeCell ref="H155:K155"/>
    <mergeCell ref="M140:P140"/>
    <mergeCell ref="M141:M142"/>
    <mergeCell ref="N141:N142"/>
    <mergeCell ref="M167:P167"/>
    <mergeCell ref="M168:M169"/>
    <mergeCell ref="N168:N169"/>
    <mergeCell ref="C190:F190"/>
    <mergeCell ref="H190:K190"/>
    <mergeCell ref="A191:A192"/>
    <mergeCell ref="B191:B192"/>
    <mergeCell ref="C191:C192"/>
    <mergeCell ref="D191:D192"/>
    <mergeCell ref="H191:H192"/>
    <mergeCell ref="I191:I192"/>
    <mergeCell ref="C167:F167"/>
    <mergeCell ref="H167:K167"/>
    <mergeCell ref="A168:A169"/>
    <mergeCell ref="B168:B169"/>
    <mergeCell ref="C168:C169"/>
    <mergeCell ref="D168:D169"/>
    <mergeCell ref="H168:H169"/>
    <mergeCell ref="I168:I169"/>
    <mergeCell ref="C140:F140"/>
    <mergeCell ref="A141:A142"/>
    <mergeCell ref="B141:B142"/>
    <mergeCell ref="C141:C142"/>
    <mergeCell ref="D141:D14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22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21" width="12.296875" style="156" customWidth="1"/>
    <col min="22" max="23" width="8.296875" style="156"/>
    <col min="24" max="24" width="9" style="156" bestFit="1" customWidth="1"/>
    <col min="25" max="16384" width="8.296875" style="156"/>
  </cols>
  <sheetData>
    <row r="1" spans="1:4">
      <c r="A1" s="154" t="s">
        <v>637</v>
      </c>
    </row>
    <row r="2" spans="1:4">
      <c r="A2" s="154" t="s">
        <v>638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0.399999999999999">
      <c r="A6" s="206" t="s">
        <v>404</v>
      </c>
      <c r="B6" s="206" t="s">
        <v>405</v>
      </c>
      <c r="C6" s="100" t="s">
        <v>635</v>
      </c>
      <c r="D6" s="100" t="s">
        <v>636</v>
      </c>
    </row>
    <row r="7" spans="1:4">
      <c r="A7" s="158" t="s">
        <v>151</v>
      </c>
      <c r="B7" s="158" t="s">
        <v>0</v>
      </c>
      <c r="C7" s="159">
        <v>463184</v>
      </c>
      <c r="D7" s="159">
        <v>583903</v>
      </c>
    </row>
    <row r="8" spans="1:4">
      <c r="A8" s="160" t="s">
        <v>152</v>
      </c>
      <c r="B8" s="160" t="s">
        <v>1</v>
      </c>
      <c r="C8" s="161">
        <v>346841</v>
      </c>
      <c r="D8" s="161">
        <v>470464</v>
      </c>
    </row>
    <row r="9" spans="1:4">
      <c r="A9" s="160" t="s">
        <v>153</v>
      </c>
      <c r="B9" s="160" t="s">
        <v>2</v>
      </c>
      <c r="C9" s="161">
        <v>98</v>
      </c>
      <c r="D9" s="161">
        <v>92</v>
      </c>
    </row>
    <row r="10" spans="1:4">
      <c r="A10" s="160" t="s">
        <v>154</v>
      </c>
      <c r="B10" s="160" t="s">
        <v>492</v>
      </c>
      <c r="C10" s="161">
        <v>116245</v>
      </c>
      <c r="D10" s="161">
        <v>113347</v>
      </c>
    </row>
    <row r="11" spans="1:4">
      <c r="A11" s="158" t="s">
        <v>631</v>
      </c>
      <c r="B11" s="158" t="s">
        <v>630</v>
      </c>
      <c r="C11" s="159">
        <v>82174</v>
      </c>
      <c r="D11" s="159">
        <v>113238</v>
      </c>
    </row>
    <row r="12" spans="1:4">
      <c r="A12" s="160" t="s">
        <v>156</v>
      </c>
      <c r="B12" s="160" t="s">
        <v>494</v>
      </c>
      <c r="C12" s="161">
        <v>1273</v>
      </c>
      <c r="D12" s="161">
        <v>33160</v>
      </c>
    </row>
    <row r="13" spans="1:4">
      <c r="A13" s="160" t="s">
        <v>157</v>
      </c>
      <c r="B13" s="160" t="s">
        <v>495</v>
      </c>
      <c r="C13" s="161">
        <v>80901</v>
      </c>
      <c r="D13" s="161">
        <v>80078</v>
      </c>
    </row>
    <row r="14" spans="1:4">
      <c r="A14" s="162" t="s">
        <v>158</v>
      </c>
      <c r="B14" s="162" t="s">
        <v>496</v>
      </c>
      <c r="C14" s="159">
        <v>381010</v>
      </c>
      <c r="D14" s="159">
        <v>470665</v>
      </c>
    </row>
    <row r="15" spans="1:4">
      <c r="A15" s="163" t="s">
        <v>159</v>
      </c>
      <c r="B15" s="163" t="s">
        <v>8</v>
      </c>
      <c r="C15" s="161">
        <v>5645</v>
      </c>
      <c r="D15" s="161">
        <v>2459</v>
      </c>
    </row>
    <row r="16" spans="1:4">
      <c r="A16" s="163" t="s">
        <v>160</v>
      </c>
      <c r="B16" s="163" t="s">
        <v>9</v>
      </c>
      <c r="C16" s="161">
        <v>110673</v>
      </c>
      <c r="D16" s="161">
        <v>138508</v>
      </c>
    </row>
    <row r="17" spans="1:4">
      <c r="A17" s="163" t="s">
        <v>161</v>
      </c>
      <c r="B17" s="163" t="s">
        <v>10</v>
      </c>
      <c r="C17" s="161">
        <v>32228</v>
      </c>
      <c r="D17" s="161">
        <v>25339</v>
      </c>
    </row>
    <row r="18" spans="1:4">
      <c r="A18" s="163" t="s">
        <v>162</v>
      </c>
      <c r="B18" s="163" t="s">
        <v>11</v>
      </c>
      <c r="C18" s="161">
        <v>2814</v>
      </c>
      <c r="D18" s="161">
        <v>5650</v>
      </c>
    </row>
    <row r="19" spans="1:4">
      <c r="A19" s="162" t="s">
        <v>163</v>
      </c>
      <c r="B19" s="162" t="s">
        <v>497</v>
      </c>
      <c r="C19" s="159">
        <v>240940</v>
      </c>
      <c r="D19" s="159">
        <v>303627</v>
      </c>
    </row>
    <row r="20" spans="1:4">
      <c r="A20" s="163" t="s">
        <v>164</v>
      </c>
      <c r="B20" s="163" t="s">
        <v>13</v>
      </c>
      <c r="C20" s="161">
        <v>10856</v>
      </c>
      <c r="D20" s="161">
        <v>8587</v>
      </c>
    </row>
    <row r="21" spans="1:4">
      <c r="A21" s="163" t="s">
        <v>165</v>
      </c>
      <c r="B21" s="163" t="s">
        <v>14</v>
      </c>
      <c r="C21" s="161">
        <v>4391</v>
      </c>
      <c r="D21" s="161">
        <v>276</v>
      </c>
    </row>
    <row r="22" spans="1:4">
      <c r="A22" s="162" t="s">
        <v>503</v>
      </c>
      <c r="B22" s="162" t="s">
        <v>498</v>
      </c>
      <c r="C22" s="159">
        <v>247405</v>
      </c>
      <c r="D22" s="159">
        <v>311938</v>
      </c>
    </row>
    <row r="23" spans="1:4">
      <c r="A23" s="163" t="s">
        <v>168</v>
      </c>
      <c r="B23" s="163" t="s">
        <v>17</v>
      </c>
      <c r="C23" s="161">
        <v>47135</v>
      </c>
      <c r="D23" s="161">
        <v>61424</v>
      </c>
    </row>
    <row r="24" spans="1:4">
      <c r="A24" s="162"/>
      <c r="B24" s="162"/>
      <c r="C24" s="159"/>
      <c r="D24" s="159"/>
    </row>
    <row r="25" spans="1:4">
      <c r="A25" s="162" t="s">
        <v>232</v>
      </c>
      <c r="B25" s="162" t="s">
        <v>500</v>
      </c>
      <c r="C25" s="159">
        <v>200270</v>
      </c>
      <c r="D25" s="159">
        <v>250514</v>
      </c>
    </row>
    <row r="26" spans="1:4">
      <c r="A26" s="163"/>
      <c r="B26" s="163"/>
      <c r="C26" s="161"/>
      <c r="D26" s="161"/>
    </row>
    <row r="27" spans="1:4">
      <c r="A27" s="162" t="s">
        <v>505</v>
      </c>
      <c r="B27" s="162" t="s">
        <v>502</v>
      </c>
      <c r="C27" s="159">
        <v>200270</v>
      </c>
      <c r="D27" s="159">
        <v>250514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2.08</v>
      </c>
      <c r="D31" s="199">
        <v>2.63</v>
      </c>
    </row>
    <row r="32" spans="1:4">
      <c r="A32" s="172" t="s">
        <v>177</v>
      </c>
      <c r="B32" s="172" t="s">
        <v>24</v>
      </c>
      <c r="C32" s="199">
        <v>2.0099999999999998</v>
      </c>
      <c r="D32" s="199">
        <v>2.59</v>
      </c>
    </row>
    <row r="33" spans="1:4">
      <c r="A33" s="154"/>
    </row>
    <row r="35" spans="1:4">
      <c r="A35" s="169" t="s">
        <v>232</v>
      </c>
      <c r="B35" s="169" t="s">
        <v>500</v>
      </c>
      <c r="C35" s="159">
        <v>200270</v>
      </c>
      <c r="D35" s="159">
        <v>250514</v>
      </c>
    </row>
    <row r="36" spans="1:4">
      <c r="A36" s="173" t="s">
        <v>510</v>
      </c>
      <c r="B36" s="173" t="s">
        <v>513</v>
      </c>
      <c r="C36" s="174">
        <v>-3800</v>
      </c>
      <c r="D36" s="174">
        <v>1403</v>
      </c>
    </row>
    <row r="37" spans="1:4">
      <c r="A37" s="175" t="s">
        <v>315</v>
      </c>
      <c r="B37" s="175" t="s">
        <v>634</v>
      </c>
      <c r="C37" s="161">
        <v>-3800</v>
      </c>
      <c r="D37" s="161">
        <v>1404</v>
      </c>
    </row>
    <row r="38" spans="1:4">
      <c r="A38" s="84" t="s">
        <v>316</v>
      </c>
      <c r="B38" s="175" t="s">
        <v>308</v>
      </c>
      <c r="C38" s="207">
        <v>0</v>
      </c>
      <c r="D38" s="207">
        <v>-1</v>
      </c>
    </row>
    <row r="39" spans="1:4">
      <c r="A39" s="175" t="s">
        <v>511</v>
      </c>
      <c r="B39" s="175" t="s">
        <v>515</v>
      </c>
      <c r="C39" s="161">
        <v>0</v>
      </c>
      <c r="D39" s="161">
        <v>0</v>
      </c>
    </row>
    <row r="40" spans="1:4">
      <c r="A40" s="169" t="s">
        <v>312</v>
      </c>
      <c r="B40" s="169" t="s">
        <v>516</v>
      </c>
      <c r="C40" s="159">
        <v>196470</v>
      </c>
      <c r="D40" s="159">
        <v>251917</v>
      </c>
    </row>
    <row r="41" spans="1:4">
      <c r="A41" s="175" t="s">
        <v>313</v>
      </c>
      <c r="B41" s="175" t="s">
        <v>480</v>
      </c>
      <c r="C41" s="161">
        <v>0</v>
      </c>
      <c r="D41" s="161">
        <v>0</v>
      </c>
    </row>
    <row r="42" spans="1:4" ht="24">
      <c r="A42" s="169" t="s">
        <v>512</v>
      </c>
      <c r="B42" s="169" t="s">
        <v>517</v>
      </c>
      <c r="C42" s="159">
        <v>196470</v>
      </c>
      <c r="D42" s="159">
        <v>251917</v>
      </c>
    </row>
    <row r="43" spans="1:4">
      <c r="A43" s="176" t="s">
        <v>541</v>
      </c>
    </row>
    <row r="45" spans="1:4" ht="24">
      <c r="A45" s="149" t="s">
        <v>433</v>
      </c>
      <c r="B45" s="149" t="s">
        <v>434</v>
      </c>
    </row>
    <row r="46" spans="1:4">
      <c r="A46" s="206" t="s">
        <v>203</v>
      </c>
      <c r="B46" s="206" t="s">
        <v>73</v>
      </c>
      <c r="C46" s="202">
        <v>43100</v>
      </c>
      <c r="D46" s="202" t="s">
        <v>484</v>
      </c>
    </row>
    <row r="47" spans="1:4">
      <c r="A47" s="177" t="s">
        <v>526</v>
      </c>
      <c r="B47" s="177" t="s">
        <v>488</v>
      </c>
      <c r="C47" s="178">
        <v>255535</v>
      </c>
      <c r="D47" s="178">
        <v>170644</v>
      </c>
    </row>
    <row r="48" spans="1:4">
      <c r="A48" s="163" t="s">
        <v>182</v>
      </c>
      <c r="B48" s="163" t="s">
        <v>27</v>
      </c>
      <c r="C48" s="179">
        <v>18832</v>
      </c>
      <c r="D48" s="179">
        <v>14423</v>
      </c>
    </row>
    <row r="49" spans="1:4">
      <c r="A49" s="163" t="s">
        <v>527</v>
      </c>
      <c r="B49" s="163" t="s">
        <v>475</v>
      </c>
      <c r="C49" s="179">
        <v>46853</v>
      </c>
      <c r="D49" s="179">
        <v>47112</v>
      </c>
    </row>
    <row r="50" spans="1:4">
      <c r="A50" s="180" t="s">
        <v>528</v>
      </c>
      <c r="B50" s="180" t="s">
        <v>416</v>
      </c>
      <c r="C50" s="181">
        <v>142486</v>
      </c>
      <c r="D50" s="181">
        <v>62011</v>
      </c>
    </row>
    <row r="51" spans="1:4">
      <c r="A51" s="163" t="s">
        <v>184</v>
      </c>
      <c r="B51" s="163" t="s">
        <v>29</v>
      </c>
      <c r="C51" s="179">
        <v>46417</v>
      </c>
      <c r="D51" s="179">
        <v>46417</v>
      </c>
    </row>
    <row r="52" spans="1:4">
      <c r="A52" s="163" t="s">
        <v>626</v>
      </c>
      <c r="B52" s="163" t="s">
        <v>632</v>
      </c>
      <c r="C52" s="179">
        <v>452</v>
      </c>
      <c r="D52" s="179">
        <v>0</v>
      </c>
    </row>
    <row r="53" spans="1:4">
      <c r="A53" s="163" t="s">
        <v>189</v>
      </c>
      <c r="B53" s="163" t="s">
        <v>34</v>
      </c>
      <c r="C53" s="179">
        <v>0</v>
      </c>
      <c r="D53" s="179">
        <v>194</v>
      </c>
    </row>
    <row r="54" spans="1:4">
      <c r="A54" s="163" t="s">
        <v>529</v>
      </c>
      <c r="B54" s="163" t="s">
        <v>35</v>
      </c>
      <c r="C54" s="179">
        <v>0</v>
      </c>
      <c r="D54" s="179">
        <v>0</v>
      </c>
    </row>
    <row r="55" spans="1:4">
      <c r="A55" s="163" t="s">
        <v>466</v>
      </c>
      <c r="B55" s="163" t="s">
        <v>465</v>
      </c>
      <c r="C55" s="179">
        <v>495</v>
      </c>
      <c r="D55" s="179">
        <v>487</v>
      </c>
    </row>
    <row r="56" spans="1:4">
      <c r="A56" s="177" t="s">
        <v>530</v>
      </c>
      <c r="B56" s="177" t="s">
        <v>489</v>
      </c>
      <c r="C56" s="178">
        <v>725978</v>
      </c>
      <c r="D56" s="178">
        <v>704316</v>
      </c>
    </row>
    <row r="57" spans="1:4">
      <c r="A57" s="163" t="s">
        <v>193</v>
      </c>
      <c r="B57" s="163" t="s">
        <v>38</v>
      </c>
      <c r="C57" s="179">
        <v>323</v>
      </c>
      <c r="D57" s="179">
        <v>401</v>
      </c>
    </row>
    <row r="58" spans="1:4">
      <c r="A58" s="163" t="s">
        <v>194</v>
      </c>
      <c r="B58" s="163" t="s">
        <v>39</v>
      </c>
      <c r="C58" s="179">
        <v>46261</v>
      </c>
      <c r="D58" s="179">
        <v>71554</v>
      </c>
    </row>
    <row r="59" spans="1:4">
      <c r="A59" s="163" t="s">
        <v>531</v>
      </c>
      <c r="B59" s="163" t="s">
        <v>40</v>
      </c>
      <c r="C59" s="179">
        <v>0</v>
      </c>
      <c r="D59" s="179">
        <v>112</v>
      </c>
    </row>
    <row r="60" spans="1:4">
      <c r="A60" s="163" t="s">
        <v>196</v>
      </c>
      <c r="B60" s="163" t="s">
        <v>490</v>
      </c>
      <c r="C60" s="179">
        <v>17582</v>
      </c>
      <c r="D60" s="179">
        <v>20268</v>
      </c>
    </row>
    <row r="61" spans="1:4">
      <c r="A61" s="163" t="s">
        <v>189</v>
      </c>
      <c r="B61" s="163" t="s">
        <v>34</v>
      </c>
      <c r="C61" s="179">
        <v>0</v>
      </c>
      <c r="D61" s="179">
        <v>53</v>
      </c>
    </row>
    <row r="62" spans="1:4">
      <c r="A62" s="163" t="s">
        <v>199</v>
      </c>
      <c r="B62" s="163" t="s">
        <v>44</v>
      </c>
      <c r="C62" s="179">
        <v>14296</v>
      </c>
      <c r="D62" s="179">
        <v>14724</v>
      </c>
    </row>
    <row r="63" spans="1:4">
      <c r="A63" s="182" t="s">
        <v>200</v>
      </c>
      <c r="B63" s="182" t="s">
        <v>482</v>
      </c>
      <c r="C63" s="183">
        <v>66987</v>
      </c>
      <c r="D63" s="183">
        <v>217369</v>
      </c>
    </row>
    <row r="64" spans="1:4">
      <c r="A64" s="163" t="s">
        <v>486</v>
      </c>
      <c r="B64" s="163" t="s">
        <v>483</v>
      </c>
      <c r="C64" s="179">
        <v>580529</v>
      </c>
      <c r="D64" s="179">
        <v>379835</v>
      </c>
    </row>
    <row r="65" spans="1:4">
      <c r="A65" s="177" t="s">
        <v>532</v>
      </c>
      <c r="B65" s="177" t="s">
        <v>491</v>
      </c>
      <c r="C65" s="178">
        <v>981513</v>
      </c>
      <c r="D65" s="178">
        <v>874960</v>
      </c>
    </row>
    <row r="66" spans="1:4">
      <c r="C66" s="184"/>
      <c r="D66" s="184"/>
    </row>
    <row r="67" spans="1:4">
      <c r="A67" s="206" t="s">
        <v>229</v>
      </c>
      <c r="B67" s="206" t="s">
        <v>48</v>
      </c>
      <c r="C67" s="202">
        <v>43100</v>
      </c>
      <c r="D67" s="202" t="s">
        <v>484</v>
      </c>
    </row>
    <row r="68" spans="1:4">
      <c r="A68" s="177" t="s">
        <v>533</v>
      </c>
      <c r="B68" s="177" t="s">
        <v>518</v>
      </c>
      <c r="C68" s="178">
        <v>882899</v>
      </c>
      <c r="D68" s="178">
        <v>776938</v>
      </c>
    </row>
    <row r="69" spans="1:4">
      <c r="A69" s="177" t="s">
        <v>534</v>
      </c>
      <c r="B69" s="177" t="s">
        <v>50</v>
      </c>
      <c r="C69" s="178">
        <v>882899</v>
      </c>
      <c r="D69" s="178">
        <v>776938</v>
      </c>
    </row>
    <row r="70" spans="1:4">
      <c r="A70" s="163" t="s">
        <v>206</v>
      </c>
      <c r="B70" s="163" t="s">
        <v>51</v>
      </c>
      <c r="C70" s="179">
        <v>96120</v>
      </c>
      <c r="D70" s="179">
        <v>96120</v>
      </c>
    </row>
    <row r="71" spans="1:4">
      <c r="A71" s="163" t="s">
        <v>470</v>
      </c>
      <c r="B71" s="163" t="s">
        <v>519</v>
      </c>
      <c r="C71" s="179">
        <v>549335</v>
      </c>
      <c r="D71" s="179">
        <v>403001</v>
      </c>
    </row>
    <row r="72" spans="1:4">
      <c r="A72" s="163" t="s">
        <v>209</v>
      </c>
      <c r="B72" s="163" t="s">
        <v>54</v>
      </c>
      <c r="C72" s="179">
        <v>15212</v>
      </c>
      <c r="D72" s="179">
        <v>4795</v>
      </c>
    </row>
    <row r="73" spans="1:4">
      <c r="A73" s="163" t="s">
        <v>210</v>
      </c>
      <c r="B73" s="163" t="s">
        <v>520</v>
      </c>
      <c r="C73" s="179">
        <v>118</v>
      </c>
      <c r="D73" s="179">
        <v>3918</v>
      </c>
    </row>
    <row r="74" spans="1:4">
      <c r="A74" s="163" t="s">
        <v>211</v>
      </c>
      <c r="B74" s="163" t="s">
        <v>56</v>
      </c>
      <c r="C74" s="179">
        <v>21844</v>
      </c>
      <c r="D74" s="179">
        <v>18590</v>
      </c>
    </row>
    <row r="75" spans="1:4">
      <c r="A75" s="163" t="s">
        <v>212</v>
      </c>
      <c r="B75" s="163" t="s">
        <v>57</v>
      </c>
      <c r="C75" s="179">
        <v>200270</v>
      </c>
      <c r="D75" s="179">
        <v>250514</v>
      </c>
    </row>
    <row r="76" spans="1:4">
      <c r="A76" s="158" t="s">
        <v>535</v>
      </c>
      <c r="B76" s="158" t="s">
        <v>58</v>
      </c>
      <c r="C76" s="185">
        <v>0</v>
      </c>
      <c r="D76" s="185">
        <v>0</v>
      </c>
    </row>
    <row r="77" spans="1:4">
      <c r="A77" s="177" t="s">
        <v>536</v>
      </c>
      <c r="B77" s="177" t="s">
        <v>521</v>
      </c>
      <c r="C77" s="178">
        <v>4130</v>
      </c>
      <c r="D77" s="178">
        <v>8275</v>
      </c>
    </row>
    <row r="78" spans="1:4">
      <c r="A78" s="163" t="s">
        <v>216</v>
      </c>
      <c r="B78" s="163" t="s">
        <v>61</v>
      </c>
      <c r="C78" s="179">
        <v>148</v>
      </c>
      <c r="D78" s="179">
        <v>76</v>
      </c>
    </row>
    <row r="79" spans="1:4">
      <c r="A79" s="163" t="s">
        <v>218</v>
      </c>
      <c r="B79" s="163" t="s">
        <v>63</v>
      </c>
      <c r="C79" s="179">
        <v>1878</v>
      </c>
      <c r="D79" s="179">
        <v>7198</v>
      </c>
    </row>
    <row r="80" spans="1:4">
      <c r="A80" s="163" t="s">
        <v>219</v>
      </c>
      <c r="B80" s="163" t="s">
        <v>64</v>
      </c>
      <c r="C80" s="179">
        <v>2023</v>
      </c>
      <c r="D80" s="179">
        <v>944</v>
      </c>
    </row>
    <row r="81" spans="1:4">
      <c r="A81" s="163" t="s">
        <v>220</v>
      </c>
      <c r="B81" s="163" t="s">
        <v>522</v>
      </c>
      <c r="C81" s="179">
        <v>81</v>
      </c>
      <c r="D81" s="179">
        <v>57</v>
      </c>
    </row>
    <row r="82" spans="1:4">
      <c r="A82" s="177" t="s">
        <v>537</v>
      </c>
      <c r="B82" s="177" t="s">
        <v>523</v>
      </c>
      <c r="C82" s="178">
        <v>94484</v>
      </c>
      <c r="D82" s="178">
        <v>89747</v>
      </c>
    </row>
    <row r="83" spans="1:4">
      <c r="A83" s="163" t="s">
        <v>215</v>
      </c>
      <c r="B83" s="163" t="s">
        <v>60</v>
      </c>
      <c r="C83" s="179">
        <v>0</v>
      </c>
      <c r="D83" s="179">
        <v>0</v>
      </c>
    </row>
    <row r="84" spans="1:4">
      <c r="A84" s="163" t="s">
        <v>216</v>
      </c>
      <c r="B84" s="163" t="s">
        <v>61</v>
      </c>
      <c r="C84" s="179">
        <v>190</v>
      </c>
      <c r="D84" s="179">
        <v>63</v>
      </c>
    </row>
    <row r="85" spans="1:4">
      <c r="A85" s="163" t="s">
        <v>223</v>
      </c>
      <c r="B85" s="163" t="s">
        <v>68</v>
      </c>
      <c r="C85" s="179">
        <v>37374</v>
      </c>
      <c r="D85" s="179">
        <v>27906</v>
      </c>
    </row>
    <row r="86" spans="1:4">
      <c r="A86" s="163" t="s">
        <v>538</v>
      </c>
      <c r="B86" s="163" t="s">
        <v>69</v>
      </c>
      <c r="C86" s="179">
        <v>3457</v>
      </c>
      <c r="D86" s="179">
        <v>3762</v>
      </c>
    </row>
    <row r="87" spans="1:4">
      <c r="A87" s="163" t="s">
        <v>225</v>
      </c>
      <c r="B87" s="163" t="s">
        <v>524</v>
      </c>
      <c r="C87" s="179">
        <v>6770</v>
      </c>
      <c r="D87" s="179">
        <v>9827</v>
      </c>
    </row>
    <row r="88" spans="1:4">
      <c r="A88" s="163" t="s">
        <v>219</v>
      </c>
      <c r="B88" s="163" t="s">
        <v>64</v>
      </c>
      <c r="C88" s="179">
        <v>3052</v>
      </c>
      <c r="D88" s="179">
        <v>2864</v>
      </c>
    </row>
    <row r="89" spans="1:4">
      <c r="A89" s="163" t="s">
        <v>220</v>
      </c>
      <c r="B89" s="163" t="s">
        <v>522</v>
      </c>
      <c r="C89" s="179">
        <v>1</v>
      </c>
      <c r="D89" s="179">
        <v>294</v>
      </c>
    </row>
    <row r="90" spans="1:4">
      <c r="A90" s="163" t="s">
        <v>539</v>
      </c>
      <c r="B90" s="163" t="s">
        <v>66</v>
      </c>
      <c r="C90" s="179">
        <v>43640</v>
      </c>
      <c r="D90" s="179">
        <v>45031</v>
      </c>
    </row>
    <row r="91" spans="1:4">
      <c r="A91" s="177" t="s">
        <v>540</v>
      </c>
      <c r="B91" s="177" t="s">
        <v>525</v>
      </c>
      <c r="C91" s="178">
        <v>981513</v>
      </c>
      <c r="D91" s="178">
        <v>874960</v>
      </c>
    </row>
    <row r="92" spans="1:4">
      <c r="A92" s="176" t="s">
        <v>541</v>
      </c>
    </row>
    <row r="94" spans="1:4" ht="24">
      <c r="A94" s="149" t="s">
        <v>435</v>
      </c>
      <c r="B94" s="149" t="s">
        <v>436</v>
      </c>
    </row>
    <row r="95" spans="1:4" ht="20.399999999999999">
      <c r="A95" s="206" t="s">
        <v>280</v>
      </c>
      <c r="B95" s="206" t="s">
        <v>119</v>
      </c>
      <c r="C95" s="100" t="s">
        <v>635</v>
      </c>
      <c r="D95" s="100" t="s">
        <v>636</v>
      </c>
    </row>
    <row r="96" spans="1:4">
      <c r="A96" s="151" t="s">
        <v>542</v>
      </c>
      <c r="B96" s="151" t="s">
        <v>74</v>
      </c>
      <c r="C96" s="5"/>
      <c r="D96" s="5"/>
    </row>
    <row r="97" spans="1:4">
      <c r="A97" s="152" t="s">
        <v>543</v>
      </c>
      <c r="B97" s="152" t="s">
        <v>500</v>
      </c>
      <c r="C97" s="5">
        <v>200270</v>
      </c>
      <c r="D97" s="5">
        <v>250514</v>
      </c>
    </row>
    <row r="98" spans="1:4">
      <c r="A98" s="152" t="s">
        <v>233</v>
      </c>
      <c r="B98" s="152" t="s">
        <v>75</v>
      </c>
      <c r="C98" s="5">
        <v>37016</v>
      </c>
      <c r="D98" s="5">
        <v>8809</v>
      </c>
    </row>
    <row r="99" spans="1:4">
      <c r="A99" s="187" t="s">
        <v>544</v>
      </c>
      <c r="B99" s="187" t="s">
        <v>563</v>
      </c>
      <c r="C99" s="186">
        <v>4906</v>
      </c>
      <c r="D99" s="186">
        <v>4963</v>
      </c>
    </row>
    <row r="100" spans="1:4">
      <c r="A100" s="187" t="s">
        <v>545</v>
      </c>
      <c r="B100" s="187" t="s">
        <v>424</v>
      </c>
      <c r="C100" s="186">
        <v>0</v>
      </c>
      <c r="D100" s="186">
        <v>31398</v>
      </c>
    </row>
    <row r="101" spans="1:4">
      <c r="A101" s="188" t="s">
        <v>235</v>
      </c>
      <c r="B101" s="188" t="s">
        <v>633</v>
      </c>
      <c r="C101" s="186">
        <v>-10425</v>
      </c>
      <c r="D101" s="186">
        <v>-6959</v>
      </c>
    </row>
    <row r="102" spans="1:4">
      <c r="A102" s="187" t="s">
        <v>547</v>
      </c>
      <c r="B102" s="187" t="s">
        <v>564</v>
      </c>
      <c r="C102" s="186">
        <v>906</v>
      </c>
      <c r="D102" s="186">
        <v>325</v>
      </c>
    </row>
    <row r="103" spans="1:4">
      <c r="A103" s="187" t="s">
        <v>237</v>
      </c>
      <c r="B103" s="187" t="s">
        <v>80</v>
      </c>
      <c r="C103" s="186">
        <v>-1660</v>
      </c>
      <c r="D103" s="186">
        <v>-11261</v>
      </c>
    </row>
    <row r="104" spans="1:4">
      <c r="A104" s="187" t="s">
        <v>238</v>
      </c>
      <c r="B104" s="187" t="s">
        <v>81</v>
      </c>
      <c r="C104" s="186">
        <v>78</v>
      </c>
      <c r="D104" s="186">
        <v>218</v>
      </c>
    </row>
    <row r="105" spans="1:4">
      <c r="A105" s="187" t="s">
        <v>239</v>
      </c>
      <c r="B105" s="187" t="s">
        <v>82</v>
      </c>
      <c r="C105" s="186">
        <v>27971</v>
      </c>
      <c r="D105" s="186">
        <v>22140</v>
      </c>
    </row>
    <row r="106" spans="1:4">
      <c r="A106" s="187" t="s">
        <v>240</v>
      </c>
      <c r="B106" s="187" t="s">
        <v>565</v>
      </c>
      <c r="C106" s="186">
        <v>6433</v>
      </c>
      <c r="D106" s="186">
        <v>-32944</v>
      </c>
    </row>
    <row r="107" spans="1:4">
      <c r="A107" s="187" t="s">
        <v>241</v>
      </c>
      <c r="B107" s="187" t="s">
        <v>566</v>
      </c>
      <c r="C107" s="186">
        <v>1695</v>
      </c>
      <c r="D107" s="186">
        <v>-6687</v>
      </c>
    </row>
    <row r="108" spans="1:4">
      <c r="A108" s="187" t="s">
        <v>242</v>
      </c>
      <c r="B108" s="187" t="s">
        <v>84</v>
      </c>
      <c r="C108" s="186">
        <v>7112</v>
      </c>
      <c r="D108" s="186">
        <v>7616</v>
      </c>
    </row>
    <row r="109" spans="1:4">
      <c r="A109" s="152" t="s">
        <v>548</v>
      </c>
      <c r="B109" s="152" t="s">
        <v>85</v>
      </c>
      <c r="C109" s="5">
        <v>237286</v>
      </c>
      <c r="D109" s="5">
        <v>259323</v>
      </c>
    </row>
    <row r="110" spans="1:4">
      <c r="A110" s="187" t="s">
        <v>244</v>
      </c>
      <c r="B110" s="187" t="s">
        <v>567</v>
      </c>
      <c r="C110" s="186">
        <v>47135</v>
      </c>
      <c r="D110" s="186">
        <v>61424</v>
      </c>
    </row>
    <row r="111" spans="1:4">
      <c r="A111" s="187" t="s">
        <v>246</v>
      </c>
      <c r="B111" s="187" t="s">
        <v>86</v>
      </c>
      <c r="C111" s="186">
        <v>-52733</v>
      </c>
      <c r="D111" s="186">
        <v>-61291</v>
      </c>
    </row>
    <row r="112" spans="1:4">
      <c r="A112" s="151" t="s">
        <v>549</v>
      </c>
      <c r="B112" s="151" t="s">
        <v>569</v>
      </c>
      <c r="C112" s="5">
        <v>231688</v>
      </c>
      <c r="D112" s="5">
        <v>259456</v>
      </c>
    </row>
    <row r="113" spans="1:4">
      <c r="A113" s="151" t="s">
        <v>248</v>
      </c>
      <c r="B113" s="151" t="s">
        <v>88</v>
      </c>
      <c r="C113" s="5"/>
      <c r="D113" s="5"/>
    </row>
    <row r="114" spans="1:4">
      <c r="A114" s="152" t="s">
        <v>249</v>
      </c>
      <c r="B114" s="152" t="s">
        <v>89</v>
      </c>
      <c r="C114" s="5">
        <v>1101872</v>
      </c>
      <c r="D114" s="5">
        <v>608633</v>
      </c>
    </row>
    <row r="115" spans="1:4">
      <c r="A115" s="187" t="s">
        <v>550</v>
      </c>
      <c r="B115" s="187" t="s">
        <v>487</v>
      </c>
      <c r="C115" s="186">
        <v>65</v>
      </c>
      <c r="D115" s="186">
        <v>181</v>
      </c>
    </row>
    <row r="116" spans="1:4">
      <c r="A116" s="187" t="s">
        <v>551</v>
      </c>
      <c r="B116" s="187" t="s">
        <v>92</v>
      </c>
      <c r="C116" s="186">
        <v>0</v>
      </c>
      <c r="D116" s="186">
        <v>85</v>
      </c>
    </row>
    <row r="117" spans="1:4">
      <c r="A117" s="188" t="s">
        <v>616</v>
      </c>
      <c r="B117" s="188" t="s">
        <v>615</v>
      </c>
      <c r="C117" s="186">
        <v>1091382</v>
      </c>
      <c r="D117" s="186">
        <v>601408</v>
      </c>
    </row>
    <row r="118" spans="1:4">
      <c r="A118" s="187" t="s">
        <v>552</v>
      </c>
      <c r="B118" s="187" t="s">
        <v>570</v>
      </c>
      <c r="C118" s="186">
        <v>10425</v>
      </c>
      <c r="D118" s="186">
        <v>6959</v>
      </c>
    </row>
    <row r="119" spans="1:4">
      <c r="A119" s="152" t="s">
        <v>255</v>
      </c>
      <c r="B119" s="152" t="s">
        <v>94</v>
      </c>
      <c r="C119" s="5">
        <v>1382137</v>
      </c>
      <c r="D119" s="5">
        <v>766881</v>
      </c>
    </row>
    <row r="120" spans="1:4">
      <c r="A120" s="187" t="s">
        <v>553</v>
      </c>
      <c r="B120" s="187" t="s">
        <v>571</v>
      </c>
      <c r="C120" s="186">
        <v>13436</v>
      </c>
      <c r="D120" s="186">
        <v>12041</v>
      </c>
    </row>
    <row r="121" spans="1:4">
      <c r="A121" s="187" t="s">
        <v>528</v>
      </c>
      <c r="B121" s="187" t="s">
        <v>416</v>
      </c>
      <c r="C121" s="186">
        <v>76625</v>
      </c>
      <c r="D121" s="186">
        <v>55605</v>
      </c>
    </row>
    <row r="122" spans="1:4">
      <c r="A122" s="187" t="s">
        <v>554</v>
      </c>
      <c r="B122" s="187" t="s">
        <v>572</v>
      </c>
      <c r="C122" s="186">
        <v>1292076</v>
      </c>
      <c r="D122" s="186">
        <v>699235</v>
      </c>
    </row>
    <row r="123" spans="1:4">
      <c r="A123" s="151" t="s">
        <v>555</v>
      </c>
      <c r="B123" s="151" t="s">
        <v>573</v>
      </c>
      <c r="C123" s="5">
        <v>-280265</v>
      </c>
      <c r="D123" s="5">
        <v>-158248</v>
      </c>
    </row>
    <row r="124" spans="1:4">
      <c r="A124" s="151" t="s">
        <v>261</v>
      </c>
      <c r="B124" s="151" t="s">
        <v>580</v>
      </c>
      <c r="C124" s="5"/>
      <c r="D124" s="5"/>
    </row>
    <row r="125" spans="1:4">
      <c r="A125" s="152" t="s">
        <v>249</v>
      </c>
      <c r="B125" s="152" t="s">
        <v>89</v>
      </c>
      <c r="C125" s="5">
        <v>0</v>
      </c>
      <c r="D125" s="5">
        <v>5031</v>
      </c>
    </row>
    <row r="126" spans="1:4">
      <c r="A126" s="188" t="s">
        <v>556</v>
      </c>
      <c r="B126" s="188" t="s">
        <v>574</v>
      </c>
      <c r="C126" s="186">
        <v>0</v>
      </c>
      <c r="D126" s="186">
        <v>5031</v>
      </c>
    </row>
    <row r="127" spans="1:4">
      <c r="A127" s="187" t="s">
        <v>215</v>
      </c>
      <c r="B127" s="187" t="s">
        <v>60</v>
      </c>
      <c r="C127" s="186">
        <v>0</v>
      </c>
      <c r="D127" s="186">
        <v>0</v>
      </c>
    </row>
    <row r="128" spans="1:4">
      <c r="A128" s="152" t="s">
        <v>255</v>
      </c>
      <c r="B128" s="152" t="s">
        <v>94</v>
      </c>
      <c r="C128" s="5">
        <v>101805</v>
      </c>
      <c r="D128" s="5">
        <v>499</v>
      </c>
    </row>
    <row r="129" spans="1:32">
      <c r="A129" s="187" t="s">
        <v>629</v>
      </c>
      <c r="B129" s="187" t="s">
        <v>628</v>
      </c>
      <c r="C129" s="186">
        <v>452</v>
      </c>
      <c r="D129" s="186">
        <v>0</v>
      </c>
    </row>
    <row r="130" spans="1:32">
      <c r="A130" s="187" t="s">
        <v>266</v>
      </c>
      <c r="B130" s="187" t="s">
        <v>105</v>
      </c>
      <c r="C130" s="186">
        <v>100926</v>
      </c>
      <c r="D130" s="186">
        <v>0</v>
      </c>
    </row>
    <row r="131" spans="1:32">
      <c r="A131" s="187" t="s">
        <v>557</v>
      </c>
      <c r="B131" s="187" t="s">
        <v>110</v>
      </c>
      <c r="C131" s="186">
        <v>427</v>
      </c>
      <c r="D131" s="186">
        <v>499</v>
      </c>
    </row>
    <row r="132" spans="1:32">
      <c r="A132" s="151" t="s">
        <v>558</v>
      </c>
      <c r="B132" s="151" t="s">
        <v>575</v>
      </c>
      <c r="C132" s="5">
        <v>-101805</v>
      </c>
      <c r="D132" s="5">
        <v>4532</v>
      </c>
    </row>
    <row r="133" spans="1:32">
      <c r="A133" s="151" t="s">
        <v>559</v>
      </c>
      <c r="B133" s="151" t="s">
        <v>576</v>
      </c>
      <c r="C133" s="5">
        <v>-150382</v>
      </c>
      <c r="D133" s="5">
        <v>105740</v>
      </c>
    </row>
    <row r="134" spans="1:32">
      <c r="A134" s="151" t="s">
        <v>560</v>
      </c>
      <c r="B134" s="151" t="s">
        <v>577</v>
      </c>
      <c r="C134" s="5">
        <v>-150382</v>
      </c>
      <c r="D134" s="5">
        <v>105740</v>
      </c>
    </row>
    <row r="135" spans="1:32">
      <c r="A135" s="151" t="s">
        <v>561</v>
      </c>
      <c r="B135" s="151" t="s">
        <v>578</v>
      </c>
      <c r="C135" s="5">
        <v>217369</v>
      </c>
      <c r="D135" s="5">
        <v>111629</v>
      </c>
    </row>
    <row r="136" spans="1:32">
      <c r="A136" s="151" t="s">
        <v>562</v>
      </c>
      <c r="B136" s="151" t="s">
        <v>579</v>
      </c>
      <c r="C136" s="5">
        <v>66987</v>
      </c>
      <c r="D136" s="5">
        <v>217369</v>
      </c>
    </row>
    <row r="137" spans="1:32">
      <c r="A137" s="176" t="s">
        <v>541</v>
      </c>
      <c r="B137" s="189"/>
      <c r="C137" s="190"/>
      <c r="D137" s="190"/>
    </row>
    <row r="138" spans="1:32">
      <c r="A138" s="176"/>
      <c r="B138" s="189"/>
      <c r="C138" s="190"/>
      <c r="D138" s="190"/>
    </row>
    <row r="139" spans="1:32" ht="24">
      <c r="A139" s="149" t="s">
        <v>605</v>
      </c>
      <c r="B139" s="150" t="s">
        <v>604</v>
      </c>
      <c r="C139" s="296" t="s">
        <v>635</v>
      </c>
      <c r="D139" s="297"/>
      <c r="E139" s="297"/>
      <c r="F139" s="298"/>
      <c r="H139" s="296" t="s">
        <v>636</v>
      </c>
      <c r="I139" s="297"/>
      <c r="J139" s="297"/>
      <c r="K139" s="298"/>
    </row>
    <row r="140" spans="1:32" ht="48">
      <c r="A140" s="303" t="s">
        <v>403</v>
      </c>
      <c r="B140" s="306" t="s">
        <v>118</v>
      </c>
      <c r="C140" s="301" t="s">
        <v>413</v>
      </c>
      <c r="D140" s="301" t="s">
        <v>414</v>
      </c>
      <c r="E140" s="153" t="s">
        <v>120</v>
      </c>
      <c r="F140" s="153" t="s">
        <v>121</v>
      </c>
      <c r="H140" s="301" t="s">
        <v>413</v>
      </c>
      <c r="I140" s="301" t="s">
        <v>414</v>
      </c>
      <c r="J140" s="153" t="s">
        <v>120</v>
      </c>
      <c r="K140" s="153" t="s">
        <v>121</v>
      </c>
      <c r="Q140" s="155"/>
      <c r="R140" s="155"/>
      <c r="X140" s="155"/>
      <c r="Y140" s="155"/>
      <c r="AE140" s="155"/>
      <c r="AF140" s="155"/>
    </row>
    <row r="141" spans="1:32" ht="60">
      <c r="A141" s="303"/>
      <c r="B141" s="306"/>
      <c r="C141" s="302"/>
      <c r="D141" s="302"/>
      <c r="E141" s="153" t="s">
        <v>586</v>
      </c>
      <c r="F141" s="153" t="s">
        <v>285</v>
      </c>
      <c r="H141" s="302"/>
      <c r="I141" s="302"/>
      <c r="J141" s="153" t="s">
        <v>586</v>
      </c>
      <c r="K141" s="153" t="s">
        <v>285</v>
      </c>
      <c r="Q141" s="155"/>
      <c r="R141" s="155"/>
      <c r="X141" s="155"/>
      <c r="Y141" s="155"/>
      <c r="AE141" s="155"/>
      <c r="AF141" s="155"/>
    </row>
    <row r="142" spans="1:32">
      <c r="A142" s="192" t="s">
        <v>151</v>
      </c>
      <c r="B142" s="151" t="s">
        <v>0</v>
      </c>
      <c r="C142" s="194">
        <v>330304</v>
      </c>
      <c r="D142" s="194">
        <v>169550</v>
      </c>
      <c r="E142" s="194">
        <v>-36670</v>
      </c>
      <c r="F142" s="194">
        <v>463184</v>
      </c>
      <c r="H142" s="194">
        <v>478058</v>
      </c>
      <c r="I142" s="194">
        <v>133518</v>
      </c>
      <c r="J142" s="194">
        <v>-27673</v>
      </c>
      <c r="K142" s="194">
        <v>583903</v>
      </c>
      <c r="Q142" s="155"/>
      <c r="R142" s="155"/>
      <c r="X142" s="155"/>
      <c r="Y142" s="155"/>
      <c r="AE142" s="155"/>
      <c r="AF142" s="155"/>
    </row>
    <row r="143" spans="1:32">
      <c r="A143" s="195" t="s">
        <v>152</v>
      </c>
      <c r="B143" s="160" t="s">
        <v>1</v>
      </c>
      <c r="C143" s="179">
        <v>319481</v>
      </c>
      <c r="D143" s="179">
        <v>13469</v>
      </c>
      <c r="E143" s="179">
        <v>13891</v>
      </c>
      <c r="F143" s="179">
        <v>346841</v>
      </c>
      <c r="H143" s="161">
        <v>457700</v>
      </c>
      <c r="I143" s="161">
        <v>4704</v>
      </c>
      <c r="J143" s="161">
        <v>8060</v>
      </c>
      <c r="K143" s="179">
        <v>470464</v>
      </c>
      <c r="Q143" s="155"/>
      <c r="R143" s="155"/>
      <c r="X143" s="155"/>
      <c r="Y143" s="155"/>
      <c r="AE143" s="155"/>
      <c r="AF143" s="155"/>
    </row>
    <row r="144" spans="1:32">
      <c r="A144" s="195" t="s">
        <v>153</v>
      </c>
      <c r="B144" s="160" t="s">
        <v>593</v>
      </c>
      <c r="C144" s="179">
        <v>4237</v>
      </c>
      <c r="D144" s="179">
        <v>0</v>
      </c>
      <c r="E144" s="179">
        <v>-4139</v>
      </c>
      <c r="F144" s="179">
        <v>98</v>
      </c>
      <c r="H144" s="161">
        <v>4122</v>
      </c>
      <c r="I144" s="161">
        <v>0</v>
      </c>
      <c r="J144" s="161">
        <v>-4030</v>
      </c>
      <c r="K144" s="179">
        <v>92</v>
      </c>
      <c r="Q144" s="155"/>
      <c r="R144" s="155"/>
      <c r="X144" s="155"/>
      <c r="Y144" s="155"/>
      <c r="AE144" s="155"/>
      <c r="AF144" s="155"/>
    </row>
    <row r="145" spans="1:32">
      <c r="A145" s="195" t="s">
        <v>154</v>
      </c>
      <c r="B145" s="160" t="s">
        <v>594</v>
      </c>
      <c r="C145" s="179">
        <v>6586</v>
      </c>
      <c r="D145" s="179">
        <v>156081</v>
      </c>
      <c r="E145" s="179">
        <v>-46422</v>
      </c>
      <c r="F145" s="179">
        <v>116245</v>
      </c>
      <c r="H145" s="161">
        <v>16236</v>
      </c>
      <c r="I145" s="161">
        <v>128814</v>
      </c>
      <c r="J145" s="161">
        <v>-31703</v>
      </c>
      <c r="K145" s="179">
        <v>113347</v>
      </c>
      <c r="Q145" s="155"/>
      <c r="R145" s="155"/>
      <c r="X145" s="155"/>
      <c r="Y145" s="155"/>
      <c r="AE145" s="155"/>
      <c r="AF145" s="155"/>
    </row>
    <row r="146" spans="1:32">
      <c r="A146" s="192" t="s">
        <v>631</v>
      </c>
      <c r="B146" s="151" t="s">
        <v>630</v>
      </c>
      <c r="C146" s="194">
        <v>13715</v>
      </c>
      <c r="D146" s="194">
        <v>107297</v>
      </c>
      <c r="E146" s="194">
        <v>-38838</v>
      </c>
      <c r="F146" s="194">
        <v>82174</v>
      </c>
      <c r="H146" s="194">
        <v>50566</v>
      </c>
      <c r="I146" s="194">
        <v>88227</v>
      </c>
      <c r="J146" s="194">
        <v>-25555</v>
      </c>
      <c r="K146" s="194">
        <v>113238</v>
      </c>
      <c r="Q146" s="155"/>
      <c r="R146" s="155"/>
      <c r="X146" s="155"/>
      <c r="Y146" s="155"/>
      <c r="AE146" s="155"/>
      <c r="AF146" s="155"/>
    </row>
    <row r="147" spans="1:32">
      <c r="A147" s="195" t="s">
        <v>156</v>
      </c>
      <c r="B147" s="160" t="s">
        <v>595</v>
      </c>
      <c r="C147" s="179">
        <v>7312</v>
      </c>
      <c r="D147" s="179">
        <v>268</v>
      </c>
      <c r="E147" s="179">
        <v>-6307</v>
      </c>
      <c r="F147" s="179">
        <v>1273</v>
      </c>
      <c r="H147" s="161">
        <v>35074</v>
      </c>
      <c r="I147" s="161">
        <v>0</v>
      </c>
      <c r="J147" s="161">
        <v>-1914</v>
      </c>
      <c r="K147" s="179">
        <v>33160</v>
      </c>
      <c r="Q147" s="155"/>
      <c r="R147" s="155"/>
      <c r="X147" s="155"/>
      <c r="Y147" s="155"/>
      <c r="AE147" s="155"/>
      <c r="AF147" s="155"/>
    </row>
    <row r="148" spans="1:32">
      <c r="A148" s="195" t="s">
        <v>157</v>
      </c>
      <c r="B148" s="160" t="s">
        <v>6</v>
      </c>
      <c r="C148" s="179">
        <v>6403</v>
      </c>
      <c r="D148" s="179">
        <v>107029</v>
      </c>
      <c r="E148" s="179">
        <v>-32531</v>
      </c>
      <c r="F148" s="179">
        <v>80901</v>
      </c>
      <c r="H148" s="161">
        <v>15492</v>
      </c>
      <c r="I148" s="161">
        <v>88227</v>
      </c>
      <c r="J148" s="161">
        <v>-23641</v>
      </c>
      <c r="K148" s="179">
        <v>80078</v>
      </c>
      <c r="Q148" s="155"/>
      <c r="R148" s="155"/>
      <c r="X148" s="155"/>
      <c r="Y148" s="155"/>
      <c r="AE148" s="155"/>
      <c r="AF148" s="155"/>
    </row>
    <row r="149" spans="1:32">
      <c r="A149" s="196" t="s">
        <v>158</v>
      </c>
      <c r="B149" s="197" t="s">
        <v>596</v>
      </c>
      <c r="C149" s="194">
        <v>316589</v>
      </c>
      <c r="D149" s="194">
        <v>62253</v>
      </c>
      <c r="E149" s="194">
        <v>2168</v>
      </c>
      <c r="F149" s="194">
        <v>381010</v>
      </c>
      <c r="H149" s="194">
        <v>427492</v>
      </c>
      <c r="I149" s="194">
        <v>45291</v>
      </c>
      <c r="J149" s="194">
        <v>-2118</v>
      </c>
      <c r="K149" s="194">
        <v>470665</v>
      </c>
      <c r="Q149" s="155"/>
      <c r="R149" s="155"/>
      <c r="X149" s="155"/>
      <c r="Y149" s="155"/>
      <c r="AE149" s="155"/>
      <c r="AF149" s="155"/>
    </row>
    <row r="150" spans="1:32">
      <c r="A150" s="193" t="s">
        <v>159</v>
      </c>
      <c r="B150" s="163" t="s">
        <v>8</v>
      </c>
      <c r="C150" s="179">
        <v>6064</v>
      </c>
      <c r="D150" s="179">
        <v>759</v>
      </c>
      <c r="E150" s="179">
        <v>-1178</v>
      </c>
      <c r="F150" s="179">
        <v>5645</v>
      </c>
      <c r="H150" s="161">
        <v>2713</v>
      </c>
      <c r="I150" s="161">
        <v>508</v>
      </c>
      <c r="J150" s="161">
        <v>-762</v>
      </c>
      <c r="K150" s="179">
        <v>2459</v>
      </c>
      <c r="Q150" s="155"/>
      <c r="R150" s="155"/>
      <c r="X150" s="155"/>
      <c r="Y150" s="155"/>
      <c r="AE150" s="155"/>
      <c r="AF150" s="155"/>
    </row>
    <row r="151" spans="1:32">
      <c r="A151" s="193" t="s">
        <v>160</v>
      </c>
      <c r="B151" s="163" t="s">
        <v>9</v>
      </c>
      <c r="C151" s="179">
        <v>70032</v>
      </c>
      <c r="D151" s="179">
        <v>38310</v>
      </c>
      <c r="E151" s="179">
        <v>2331</v>
      </c>
      <c r="F151" s="179">
        <v>110673</v>
      </c>
      <c r="H151" s="161">
        <v>104667</v>
      </c>
      <c r="I151" s="161">
        <v>34783</v>
      </c>
      <c r="J151" s="161">
        <v>-942</v>
      </c>
      <c r="K151" s="179">
        <v>138508</v>
      </c>
      <c r="Q151" s="155"/>
      <c r="R151" s="155"/>
      <c r="X151" s="155"/>
      <c r="Y151" s="155"/>
      <c r="AE151" s="155"/>
      <c r="AF151" s="155"/>
    </row>
    <row r="152" spans="1:32">
      <c r="A152" s="193" t="s">
        <v>601</v>
      </c>
      <c r="B152" s="163" t="s">
        <v>10</v>
      </c>
      <c r="C152" s="179">
        <v>26483</v>
      </c>
      <c r="D152" s="179">
        <v>5908</v>
      </c>
      <c r="E152" s="179">
        <v>-163</v>
      </c>
      <c r="F152" s="179">
        <v>32228</v>
      </c>
      <c r="H152" s="161">
        <v>22902</v>
      </c>
      <c r="I152" s="161">
        <v>3799</v>
      </c>
      <c r="J152" s="161">
        <v>-1362</v>
      </c>
      <c r="K152" s="179">
        <v>25339</v>
      </c>
      <c r="Q152" s="155"/>
      <c r="R152" s="155"/>
      <c r="X152" s="155"/>
      <c r="Y152" s="155"/>
      <c r="AE152" s="155"/>
      <c r="AF152" s="155"/>
    </row>
    <row r="153" spans="1:32">
      <c r="A153" s="193" t="s">
        <v>162</v>
      </c>
      <c r="B153" s="163" t="s">
        <v>11</v>
      </c>
      <c r="C153" s="179">
        <v>3590</v>
      </c>
      <c r="D153" s="179">
        <v>402</v>
      </c>
      <c r="E153" s="179">
        <v>-1178</v>
      </c>
      <c r="F153" s="179">
        <v>2814</v>
      </c>
      <c r="H153" s="161">
        <v>5408</v>
      </c>
      <c r="I153" s="161">
        <v>818</v>
      </c>
      <c r="J153" s="161">
        <v>-576</v>
      </c>
      <c r="K153" s="179">
        <v>5650</v>
      </c>
      <c r="Q153" s="155"/>
      <c r="R153" s="155"/>
      <c r="X153" s="155"/>
      <c r="Y153" s="155"/>
      <c r="AE153" s="155"/>
      <c r="AF153" s="155"/>
    </row>
    <row r="154" spans="1:32">
      <c r="A154" s="196" t="s">
        <v>163</v>
      </c>
      <c r="B154" s="197" t="s">
        <v>497</v>
      </c>
      <c r="C154" s="194">
        <v>222548</v>
      </c>
      <c r="D154" s="194">
        <v>18392</v>
      </c>
      <c r="E154" s="194">
        <v>0</v>
      </c>
      <c r="F154" s="194">
        <v>240940</v>
      </c>
      <c r="H154" s="194">
        <v>297228</v>
      </c>
      <c r="I154" s="194">
        <v>6399</v>
      </c>
      <c r="J154" s="194">
        <v>0</v>
      </c>
      <c r="K154" s="194">
        <v>303627</v>
      </c>
      <c r="Q154" s="155"/>
      <c r="R154" s="155"/>
      <c r="X154" s="155"/>
      <c r="Y154" s="155"/>
      <c r="AE154" s="155"/>
      <c r="AF154" s="155"/>
    </row>
    <row r="155" spans="1:32">
      <c r="A155" s="193" t="s">
        <v>164</v>
      </c>
      <c r="B155" s="163" t="s">
        <v>13</v>
      </c>
      <c r="C155" s="179">
        <v>10762</v>
      </c>
      <c r="D155" s="179">
        <v>136</v>
      </c>
      <c r="E155" s="179">
        <v>-42</v>
      </c>
      <c r="F155" s="179">
        <v>10856</v>
      </c>
      <c r="H155" s="161">
        <v>12900</v>
      </c>
      <c r="I155" s="161">
        <v>41</v>
      </c>
      <c r="J155" s="161">
        <v>-4354</v>
      </c>
      <c r="K155" s="179">
        <v>8587</v>
      </c>
      <c r="Q155" s="155"/>
      <c r="R155" s="155"/>
      <c r="X155" s="155"/>
      <c r="Y155" s="155"/>
      <c r="AE155" s="155"/>
      <c r="AF155" s="155"/>
    </row>
    <row r="156" spans="1:32">
      <c r="A156" s="193" t="s">
        <v>165</v>
      </c>
      <c r="B156" s="163" t="s">
        <v>14</v>
      </c>
      <c r="C156" s="179">
        <v>4069</v>
      </c>
      <c r="D156" s="179">
        <v>364</v>
      </c>
      <c r="E156" s="179">
        <v>-42</v>
      </c>
      <c r="F156" s="179">
        <v>4391</v>
      </c>
      <c r="H156" s="161">
        <v>192</v>
      </c>
      <c r="I156" s="161">
        <v>565</v>
      </c>
      <c r="J156" s="161">
        <v>-481</v>
      </c>
      <c r="K156" s="179">
        <v>276</v>
      </c>
      <c r="Q156" s="155"/>
      <c r="R156" s="155"/>
      <c r="X156" s="155"/>
      <c r="Y156" s="155"/>
      <c r="AE156" s="155"/>
      <c r="AF156" s="155"/>
    </row>
    <row r="157" spans="1:32">
      <c r="A157" s="196" t="s">
        <v>167</v>
      </c>
      <c r="B157" s="197" t="s">
        <v>597</v>
      </c>
      <c r="C157" s="194">
        <v>229241</v>
      </c>
      <c r="D157" s="194">
        <v>18164</v>
      </c>
      <c r="E157" s="194">
        <v>0</v>
      </c>
      <c r="F157" s="194">
        <v>247405</v>
      </c>
      <c r="H157" s="194">
        <v>309936</v>
      </c>
      <c r="I157" s="194">
        <v>5875</v>
      </c>
      <c r="J157" s="194">
        <v>-3873</v>
      </c>
      <c r="K157" s="194">
        <v>311938</v>
      </c>
      <c r="Q157" s="155"/>
      <c r="R157" s="155"/>
      <c r="X157" s="155"/>
      <c r="Y157" s="155"/>
      <c r="AE157" s="155"/>
      <c r="AF157" s="155"/>
    </row>
    <row r="158" spans="1:32">
      <c r="A158" s="193" t="s">
        <v>168</v>
      </c>
      <c r="B158" s="163" t="s">
        <v>598</v>
      </c>
      <c r="C158" s="179">
        <v>44969</v>
      </c>
      <c r="D158" s="179">
        <v>2166</v>
      </c>
      <c r="E158" s="179">
        <v>0</v>
      </c>
      <c r="F158" s="179">
        <v>47135</v>
      </c>
      <c r="H158" s="161">
        <v>60360</v>
      </c>
      <c r="I158" s="161">
        <v>1064</v>
      </c>
      <c r="J158" s="161">
        <v>0</v>
      </c>
      <c r="K158" s="179">
        <v>61424</v>
      </c>
      <c r="Q158" s="155"/>
      <c r="R158" s="155"/>
      <c r="X158" s="155"/>
      <c r="Y158" s="155"/>
      <c r="AE158" s="155"/>
      <c r="AF158" s="155"/>
    </row>
    <row r="159" spans="1:32">
      <c r="A159" s="196" t="s">
        <v>170</v>
      </c>
      <c r="B159" s="197" t="s">
        <v>599</v>
      </c>
      <c r="C159" s="194">
        <v>184272</v>
      </c>
      <c r="D159" s="194">
        <v>15998</v>
      </c>
      <c r="E159" s="194">
        <v>0</v>
      </c>
      <c r="F159" s="194">
        <v>200270</v>
      </c>
      <c r="H159" s="194">
        <v>249576</v>
      </c>
      <c r="I159" s="194">
        <v>4811</v>
      </c>
      <c r="J159" s="194">
        <v>-3873</v>
      </c>
      <c r="K159" s="194">
        <v>250514</v>
      </c>
      <c r="Q159" s="155"/>
      <c r="X159" s="155"/>
      <c r="Y159" s="155"/>
      <c r="AE159" s="155"/>
      <c r="AF159" s="155"/>
    </row>
    <row r="160" spans="1:32">
      <c r="A160" s="193" t="s">
        <v>171</v>
      </c>
      <c r="B160" s="163" t="s">
        <v>600</v>
      </c>
      <c r="C160" s="179">
        <v>0</v>
      </c>
      <c r="D160" s="179">
        <v>0</v>
      </c>
      <c r="E160" s="179">
        <v>0</v>
      </c>
      <c r="F160" s="179">
        <v>0</v>
      </c>
      <c r="H160" s="161">
        <v>0</v>
      </c>
      <c r="I160" s="161">
        <v>0</v>
      </c>
      <c r="J160" s="161">
        <v>0</v>
      </c>
      <c r="K160" s="179">
        <v>0</v>
      </c>
      <c r="X160" s="155"/>
      <c r="Y160" s="155"/>
      <c r="AE160" s="155"/>
      <c r="AF160" s="155"/>
    </row>
    <row r="161" spans="1:32">
      <c r="A161" s="196" t="s">
        <v>232</v>
      </c>
      <c r="B161" s="197" t="s">
        <v>500</v>
      </c>
      <c r="C161" s="194">
        <v>184272</v>
      </c>
      <c r="D161" s="194">
        <v>15998</v>
      </c>
      <c r="E161" s="194">
        <v>0</v>
      </c>
      <c r="F161" s="194">
        <v>200270</v>
      </c>
      <c r="H161" s="194">
        <v>249576</v>
      </c>
      <c r="I161" s="194">
        <v>4811</v>
      </c>
      <c r="J161" s="194">
        <v>-3873</v>
      </c>
      <c r="K161" s="194">
        <v>250514</v>
      </c>
      <c r="Q161" s="155"/>
      <c r="R161" s="155"/>
      <c r="X161" s="155"/>
      <c r="Y161" s="155"/>
      <c r="AE161" s="155"/>
      <c r="AF161" s="155"/>
    </row>
    <row r="162" spans="1:32">
      <c r="A162" s="193" t="s">
        <v>602</v>
      </c>
      <c r="B162" s="163" t="s">
        <v>501</v>
      </c>
      <c r="C162" s="179">
        <v>0</v>
      </c>
      <c r="D162" s="179">
        <v>0</v>
      </c>
      <c r="E162" s="179">
        <v>0</v>
      </c>
      <c r="F162" s="179">
        <v>0</v>
      </c>
      <c r="H162" s="161">
        <v>0</v>
      </c>
      <c r="I162" s="161">
        <v>0</v>
      </c>
      <c r="J162" s="161">
        <v>0</v>
      </c>
      <c r="K162" s="179">
        <v>0</v>
      </c>
      <c r="Q162" s="155"/>
      <c r="R162" s="155"/>
      <c r="X162" s="155"/>
      <c r="Y162" s="155"/>
      <c r="AE162" s="155"/>
      <c r="AF162" s="155"/>
    </row>
    <row r="163" spans="1:32">
      <c r="A163" s="196" t="s">
        <v>603</v>
      </c>
      <c r="B163" s="197" t="s">
        <v>502</v>
      </c>
      <c r="C163" s="194">
        <v>184272</v>
      </c>
      <c r="D163" s="194">
        <v>15998</v>
      </c>
      <c r="E163" s="194">
        <v>0</v>
      </c>
      <c r="F163" s="194">
        <v>200270</v>
      </c>
      <c r="H163" s="194">
        <v>249576</v>
      </c>
      <c r="I163" s="194">
        <v>4811</v>
      </c>
      <c r="J163" s="194">
        <v>-3873</v>
      </c>
      <c r="K163" s="194">
        <v>250514</v>
      </c>
      <c r="Q163" s="155"/>
      <c r="R163" s="155"/>
      <c r="X163" s="155"/>
      <c r="Y163" s="155"/>
      <c r="AE163" s="155"/>
      <c r="AF163" s="155"/>
    </row>
    <row r="165" spans="1:32" ht="24">
      <c r="A165" s="149" t="s">
        <v>437</v>
      </c>
      <c r="B165" s="149" t="s">
        <v>438</v>
      </c>
      <c r="C165" s="296">
        <v>43100</v>
      </c>
      <c r="D165" s="297"/>
      <c r="E165" s="297"/>
      <c r="F165" s="298"/>
      <c r="H165" s="296" t="s">
        <v>484</v>
      </c>
      <c r="I165" s="297"/>
      <c r="J165" s="297"/>
      <c r="K165" s="298"/>
    </row>
    <row r="166" spans="1:32" ht="48">
      <c r="A166" s="299" t="s">
        <v>203</v>
      </c>
      <c r="B166" s="299" t="s">
        <v>73</v>
      </c>
      <c r="C166" s="301" t="s">
        <v>413</v>
      </c>
      <c r="D166" s="301" t="s">
        <v>414</v>
      </c>
      <c r="E166" s="153" t="s">
        <v>120</v>
      </c>
      <c r="F166" s="153" t="s">
        <v>121</v>
      </c>
      <c r="H166" s="301" t="s">
        <v>413</v>
      </c>
      <c r="I166" s="301" t="s">
        <v>414</v>
      </c>
      <c r="J166" s="153" t="s">
        <v>120</v>
      </c>
      <c r="K166" s="153" t="s">
        <v>121</v>
      </c>
      <c r="Q166" s="155"/>
      <c r="R166" s="155"/>
      <c r="X166" s="155"/>
      <c r="Y166" s="155"/>
    </row>
    <row r="167" spans="1:32" ht="60">
      <c r="A167" s="300"/>
      <c r="B167" s="300"/>
      <c r="C167" s="302"/>
      <c r="D167" s="302"/>
      <c r="E167" s="153" t="s">
        <v>586</v>
      </c>
      <c r="F167" s="153" t="s">
        <v>285</v>
      </c>
      <c r="H167" s="302"/>
      <c r="I167" s="302"/>
      <c r="J167" s="153" t="s">
        <v>586</v>
      </c>
      <c r="K167" s="153" t="s">
        <v>285</v>
      </c>
      <c r="V167" s="155"/>
      <c r="W167" s="155"/>
      <c r="AB167" s="155"/>
      <c r="AC167" s="155"/>
    </row>
    <row r="168" spans="1:32">
      <c r="A168" s="151" t="s">
        <v>181</v>
      </c>
      <c r="B168" s="151" t="s">
        <v>488</v>
      </c>
      <c r="C168" s="191">
        <v>258617</v>
      </c>
      <c r="D168" s="191">
        <v>13150</v>
      </c>
      <c r="E168" s="191">
        <v>-16232</v>
      </c>
      <c r="F168" s="191">
        <v>255535</v>
      </c>
      <c r="H168" s="191">
        <v>176047</v>
      </c>
      <c r="I168" s="191">
        <v>8483</v>
      </c>
      <c r="J168" s="191">
        <v>-13886</v>
      </c>
      <c r="K168" s="191">
        <v>170644</v>
      </c>
      <c r="V168" s="155"/>
      <c r="W168" s="155"/>
    </row>
    <row r="169" spans="1:32">
      <c r="A169" s="163" t="s">
        <v>182</v>
      </c>
      <c r="B169" s="163" t="s">
        <v>27</v>
      </c>
      <c r="C169" s="179">
        <v>16022</v>
      </c>
      <c r="D169" s="179">
        <v>2810</v>
      </c>
      <c r="E169" s="179">
        <v>0</v>
      </c>
      <c r="F169" s="179">
        <v>18832</v>
      </c>
      <c r="H169" s="179">
        <v>11551</v>
      </c>
      <c r="I169" s="179">
        <v>2872</v>
      </c>
      <c r="J169" s="179">
        <v>0</v>
      </c>
      <c r="K169" s="179">
        <v>14423</v>
      </c>
      <c r="V169" s="155"/>
      <c r="W169" s="155"/>
    </row>
    <row r="170" spans="1:32">
      <c r="A170" s="163" t="s">
        <v>183</v>
      </c>
      <c r="B170" s="163" t="s">
        <v>475</v>
      </c>
      <c r="C170" s="179">
        <v>44741</v>
      </c>
      <c r="D170" s="179">
        <v>2112</v>
      </c>
      <c r="E170" s="179">
        <v>0</v>
      </c>
      <c r="F170" s="179">
        <v>46853</v>
      </c>
      <c r="H170" s="179">
        <v>43660</v>
      </c>
      <c r="I170" s="179">
        <v>3452</v>
      </c>
      <c r="J170" s="179">
        <v>0</v>
      </c>
      <c r="K170" s="179">
        <v>47112</v>
      </c>
      <c r="V170" s="155"/>
      <c r="W170" s="155"/>
    </row>
    <row r="171" spans="1:32">
      <c r="A171" s="163" t="s">
        <v>528</v>
      </c>
      <c r="B171" s="163" t="s">
        <v>416</v>
      </c>
      <c r="C171" s="179">
        <v>135210</v>
      </c>
      <c r="D171" s="179">
        <v>7276</v>
      </c>
      <c r="E171" s="179">
        <v>0</v>
      </c>
      <c r="F171" s="179">
        <v>142486</v>
      </c>
      <c r="H171" s="179">
        <v>60050</v>
      </c>
      <c r="I171" s="179">
        <v>1961</v>
      </c>
      <c r="J171" s="179">
        <v>0</v>
      </c>
      <c r="K171" s="179">
        <v>62011</v>
      </c>
      <c r="V171" s="155"/>
      <c r="W171" s="155"/>
    </row>
    <row r="172" spans="1:32">
      <c r="A172" s="163" t="s">
        <v>184</v>
      </c>
      <c r="B172" s="163" t="s">
        <v>29</v>
      </c>
      <c r="C172" s="179">
        <v>46417</v>
      </c>
      <c r="D172" s="179">
        <v>0</v>
      </c>
      <c r="E172" s="179">
        <v>0</v>
      </c>
      <c r="F172" s="179">
        <v>46417</v>
      </c>
      <c r="H172" s="179">
        <v>46417</v>
      </c>
      <c r="I172" s="179">
        <v>0</v>
      </c>
      <c r="J172" s="179">
        <v>0</v>
      </c>
      <c r="K172" s="179">
        <v>46417</v>
      </c>
      <c r="V172" s="155"/>
      <c r="W172" s="155"/>
    </row>
    <row r="173" spans="1:32">
      <c r="A173" s="163" t="s">
        <v>186</v>
      </c>
      <c r="B173" s="163" t="s">
        <v>31</v>
      </c>
      <c r="C173" s="179">
        <v>15280</v>
      </c>
      <c r="D173" s="179">
        <v>0</v>
      </c>
      <c r="E173" s="179">
        <v>-15280</v>
      </c>
      <c r="F173" s="179">
        <v>0</v>
      </c>
      <c r="H173" s="179">
        <v>13688</v>
      </c>
      <c r="I173" s="179">
        <v>0</v>
      </c>
      <c r="J173" s="179">
        <v>-13688</v>
      </c>
      <c r="K173" s="179">
        <v>0</v>
      </c>
      <c r="V173" s="155"/>
      <c r="W173" s="155"/>
    </row>
    <row r="174" spans="1:32">
      <c r="A174" s="180" t="s">
        <v>626</v>
      </c>
      <c r="B174" s="180" t="s">
        <v>632</v>
      </c>
      <c r="C174" s="179">
        <v>452</v>
      </c>
      <c r="D174" s="179">
        <v>0</v>
      </c>
      <c r="E174" s="179">
        <v>0</v>
      </c>
      <c r="F174" s="179">
        <v>452</v>
      </c>
      <c r="H174" s="179">
        <v>194</v>
      </c>
      <c r="I174" s="179">
        <v>0</v>
      </c>
      <c r="J174" s="179">
        <v>0</v>
      </c>
      <c r="K174" s="179">
        <v>194</v>
      </c>
      <c r="V174" s="155"/>
      <c r="W174" s="155"/>
    </row>
    <row r="175" spans="1:32">
      <c r="A175" s="163" t="s">
        <v>529</v>
      </c>
      <c r="B175" s="163" t="s">
        <v>583</v>
      </c>
      <c r="C175" s="179">
        <v>0</v>
      </c>
      <c r="D175" s="179">
        <v>952</v>
      </c>
      <c r="E175" s="179">
        <v>-952</v>
      </c>
      <c r="F175" s="179">
        <v>0</v>
      </c>
      <c r="H175" s="179">
        <v>0</v>
      </c>
      <c r="I175" s="179">
        <v>198</v>
      </c>
      <c r="J175" s="179">
        <v>-198</v>
      </c>
      <c r="K175" s="179">
        <v>0</v>
      </c>
      <c r="V175" s="155"/>
      <c r="W175" s="155"/>
    </row>
    <row r="176" spans="1:32">
      <c r="A176" s="163" t="s">
        <v>466</v>
      </c>
      <c r="B176" s="163" t="s">
        <v>465</v>
      </c>
      <c r="C176" s="179">
        <v>495</v>
      </c>
      <c r="D176" s="179">
        <v>0</v>
      </c>
      <c r="E176" s="179">
        <v>0</v>
      </c>
      <c r="F176" s="179">
        <v>495</v>
      </c>
      <c r="H176" s="179">
        <v>487</v>
      </c>
      <c r="I176" s="179">
        <v>0</v>
      </c>
      <c r="J176" s="179">
        <v>0</v>
      </c>
      <c r="K176" s="179">
        <v>487</v>
      </c>
      <c r="V176" s="155"/>
      <c r="W176" s="155"/>
    </row>
    <row r="177" spans="1:23">
      <c r="A177" s="151" t="s">
        <v>530</v>
      </c>
      <c r="B177" s="151" t="s">
        <v>489</v>
      </c>
      <c r="C177" s="191">
        <v>660328</v>
      </c>
      <c r="D177" s="191">
        <v>72668</v>
      </c>
      <c r="E177" s="191">
        <v>-7018</v>
      </c>
      <c r="F177" s="191">
        <v>725978</v>
      </c>
      <c r="H177" s="191">
        <v>658721</v>
      </c>
      <c r="I177" s="191">
        <v>56558</v>
      </c>
      <c r="J177" s="191">
        <v>-10963</v>
      </c>
      <c r="K177" s="191">
        <v>704316</v>
      </c>
      <c r="V177" s="155"/>
      <c r="W177" s="155"/>
    </row>
    <row r="178" spans="1:23">
      <c r="A178" s="163" t="s">
        <v>193</v>
      </c>
      <c r="B178" s="163" t="s">
        <v>584</v>
      </c>
      <c r="C178" s="179">
        <v>323</v>
      </c>
      <c r="D178" s="179">
        <v>0</v>
      </c>
      <c r="E178" s="179">
        <v>0</v>
      </c>
      <c r="F178" s="179">
        <v>323</v>
      </c>
      <c r="H178" s="179">
        <v>401</v>
      </c>
      <c r="I178" s="179">
        <v>0</v>
      </c>
      <c r="J178" s="179">
        <v>0</v>
      </c>
      <c r="K178" s="179">
        <v>401</v>
      </c>
      <c r="V178" s="155"/>
      <c r="W178" s="155"/>
    </row>
    <row r="179" spans="1:23">
      <c r="A179" s="163" t="s">
        <v>194</v>
      </c>
      <c r="B179" s="163" t="s">
        <v>39</v>
      </c>
      <c r="C179" s="179">
        <v>37253</v>
      </c>
      <c r="D179" s="179">
        <v>10208</v>
      </c>
      <c r="E179" s="179">
        <v>-1200</v>
      </c>
      <c r="F179" s="179">
        <v>46261</v>
      </c>
      <c r="H179" s="179">
        <v>73654</v>
      </c>
      <c r="I179" s="179">
        <v>3904</v>
      </c>
      <c r="J179" s="179">
        <v>-6004</v>
      </c>
      <c r="K179" s="179">
        <v>71554</v>
      </c>
      <c r="V179" s="155"/>
      <c r="W179" s="155"/>
    </row>
    <row r="180" spans="1:23">
      <c r="A180" s="163" t="s">
        <v>531</v>
      </c>
      <c r="B180" s="163" t="s">
        <v>40</v>
      </c>
      <c r="C180" s="179">
        <v>0</v>
      </c>
      <c r="D180" s="179">
        <v>0</v>
      </c>
      <c r="E180" s="179">
        <v>0</v>
      </c>
      <c r="F180" s="179">
        <v>0</v>
      </c>
      <c r="H180" s="179">
        <v>0</v>
      </c>
      <c r="I180" s="179">
        <v>112</v>
      </c>
      <c r="J180" s="179">
        <v>0</v>
      </c>
      <c r="K180" s="179">
        <v>112</v>
      </c>
      <c r="V180" s="155"/>
      <c r="W180" s="155"/>
    </row>
    <row r="181" spans="1:23">
      <c r="A181" s="163" t="s">
        <v>196</v>
      </c>
      <c r="B181" s="163" t="s">
        <v>41</v>
      </c>
      <c r="C181" s="179">
        <v>22278</v>
      </c>
      <c r="D181" s="179">
        <v>1122</v>
      </c>
      <c r="E181" s="179">
        <v>-5818</v>
      </c>
      <c r="F181" s="179">
        <v>17582</v>
      </c>
      <c r="H181" s="179">
        <v>22769</v>
      </c>
      <c r="I181" s="179">
        <v>2532</v>
      </c>
      <c r="J181" s="179">
        <v>-5033</v>
      </c>
      <c r="K181" s="179">
        <v>20268</v>
      </c>
      <c r="V181" s="155"/>
      <c r="W181" s="155"/>
    </row>
    <row r="182" spans="1:23">
      <c r="A182" s="180" t="s">
        <v>189</v>
      </c>
      <c r="B182" s="180" t="s">
        <v>34</v>
      </c>
      <c r="C182" s="181">
        <v>0</v>
      </c>
      <c r="D182" s="181">
        <v>0</v>
      </c>
      <c r="E182" s="181">
        <v>0</v>
      </c>
      <c r="F182" s="181">
        <v>0</v>
      </c>
      <c r="H182" s="181">
        <v>53</v>
      </c>
      <c r="I182" s="181">
        <v>0</v>
      </c>
      <c r="J182" s="181">
        <v>0</v>
      </c>
      <c r="K182" s="181">
        <v>53</v>
      </c>
      <c r="V182" s="155"/>
      <c r="W182" s="155"/>
    </row>
    <row r="183" spans="1:23">
      <c r="A183" s="163" t="s">
        <v>199</v>
      </c>
      <c r="B183" s="163" t="s">
        <v>44</v>
      </c>
      <c r="C183" s="179">
        <v>934</v>
      </c>
      <c r="D183" s="179">
        <v>13362</v>
      </c>
      <c r="E183" s="179">
        <v>0</v>
      </c>
      <c r="F183" s="179">
        <v>14296</v>
      </c>
      <c r="H183" s="179">
        <v>1012</v>
      </c>
      <c r="I183" s="179">
        <v>13712</v>
      </c>
      <c r="J183" s="179">
        <v>0</v>
      </c>
      <c r="K183" s="179">
        <v>14724</v>
      </c>
      <c r="V183" s="155"/>
      <c r="W183" s="155"/>
    </row>
    <row r="184" spans="1:23">
      <c r="A184" s="163" t="s">
        <v>200</v>
      </c>
      <c r="B184" s="163" t="s">
        <v>482</v>
      </c>
      <c r="C184" s="179">
        <v>19011</v>
      </c>
      <c r="D184" s="179">
        <v>47976</v>
      </c>
      <c r="E184" s="179">
        <v>0</v>
      </c>
      <c r="F184" s="179">
        <v>66987</v>
      </c>
      <c r="H184" s="179">
        <v>180997</v>
      </c>
      <c r="I184" s="179">
        <v>36298</v>
      </c>
      <c r="J184" s="179">
        <v>74</v>
      </c>
      <c r="K184" s="179">
        <v>217369</v>
      </c>
      <c r="V184" s="155"/>
      <c r="W184" s="155"/>
    </row>
    <row r="185" spans="1:23">
      <c r="A185" s="163" t="s">
        <v>585</v>
      </c>
      <c r="B185" s="163" t="s">
        <v>483</v>
      </c>
      <c r="C185" s="181">
        <v>580529</v>
      </c>
      <c r="D185" s="181">
        <v>0</v>
      </c>
      <c r="E185" s="181">
        <v>0</v>
      </c>
      <c r="F185" s="181">
        <v>580529</v>
      </c>
      <c r="H185" s="181">
        <v>379835</v>
      </c>
      <c r="I185" s="181">
        <v>0</v>
      </c>
      <c r="J185" s="181">
        <v>0</v>
      </c>
      <c r="K185" s="181">
        <v>379835</v>
      </c>
      <c r="V185" s="155"/>
      <c r="W185" s="155"/>
    </row>
    <row r="186" spans="1:23">
      <c r="A186" s="151" t="s">
        <v>532</v>
      </c>
      <c r="B186" s="151" t="s">
        <v>491</v>
      </c>
      <c r="C186" s="191">
        <v>918945</v>
      </c>
      <c r="D186" s="191">
        <v>85818</v>
      </c>
      <c r="E186" s="191">
        <v>-23250</v>
      </c>
      <c r="F186" s="191">
        <v>981513</v>
      </c>
      <c r="H186" s="191">
        <v>834768</v>
      </c>
      <c r="I186" s="191">
        <v>65041</v>
      </c>
      <c r="J186" s="191">
        <v>-24849</v>
      </c>
      <c r="K186" s="191">
        <v>874960</v>
      </c>
      <c r="V186" s="155"/>
      <c r="W186" s="155"/>
    </row>
    <row r="187" spans="1:23">
      <c r="A187" s="176"/>
    </row>
    <row r="188" spans="1:23">
      <c r="A188" s="149"/>
      <c r="B188" s="149"/>
      <c r="C188" s="296">
        <v>43100</v>
      </c>
      <c r="D188" s="297"/>
      <c r="E188" s="297"/>
      <c r="F188" s="298"/>
      <c r="H188" s="296" t="s">
        <v>484</v>
      </c>
      <c r="I188" s="297"/>
      <c r="J188" s="297"/>
      <c r="K188" s="298"/>
      <c r="V188" s="155"/>
      <c r="W188" s="155"/>
    </row>
    <row r="189" spans="1:23" ht="48">
      <c r="A189" s="299" t="s">
        <v>229</v>
      </c>
      <c r="B189" s="299" t="s">
        <v>48</v>
      </c>
      <c r="C189" s="301" t="s">
        <v>413</v>
      </c>
      <c r="D189" s="301" t="s">
        <v>414</v>
      </c>
      <c r="E189" s="153" t="s">
        <v>120</v>
      </c>
      <c r="F189" s="153" t="s">
        <v>121</v>
      </c>
      <c r="H189" s="301" t="s">
        <v>413</v>
      </c>
      <c r="I189" s="301" t="s">
        <v>414</v>
      </c>
      <c r="J189" s="153" t="s">
        <v>120</v>
      </c>
      <c r="K189" s="153" t="s">
        <v>121</v>
      </c>
      <c r="V189" s="155"/>
      <c r="W189" s="155"/>
    </row>
    <row r="190" spans="1:23" ht="60">
      <c r="A190" s="300"/>
      <c r="B190" s="300"/>
      <c r="C190" s="302"/>
      <c r="D190" s="302"/>
      <c r="E190" s="153" t="s">
        <v>586</v>
      </c>
      <c r="F190" s="153" t="s">
        <v>285</v>
      </c>
      <c r="H190" s="302"/>
      <c r="I190" s="302"/>
      <c r="J190" s="153" t="s">
        <v>586</v>
      </c>
      <c r="K190" s="153" t="s">
        <v>285</v>
      </c>
    </row>
    <row r="191" spans="1:23">
      <c r="A191" s="192" t="s">
        <v>533</v>
      </c>
      <c r="B191" s="151" t="s">
        <v>518</v>
      </c>
      <c r="C191" s="191">
        <v>858547</v>
      </c>
      <c r="D191" s="191">
        <v>39632</v>
      </c>
      <c r="E191" s="191">
        <v>-15280</v>
      </c>
      <c r="F191" s="191">
        <v>882899</v>
      </c>
      <c r="H191" s="191">
        <v>764350</v>
      </c>
      <c r="I191" s="191">
        <v>26276</v>
      </c>
      <c r="J191" s="191">
        <v>-13688</v>
      </c>
      <c r="K191" s="191">
        <v>776938</v>
      </c>
      <c r="V191" s="155"/>
      <c r="W191" s="155"/>
    </row>
    <row r="192" spans="1:23">
      <c r="A192" s="192" t="s">
        <v>534</v>
      </c>
      <c r="B192" s="151" t="s">
        <v>50</v>
      </c>
      <c r="C192" s="191">
        <v>858547</v>
      </c>
      <c r="D192" s="191">
        <v>39632</v>
      </c>
      <c r="E192" s="191">
        <v>-15280</v>
      </c>
      <c r="F192" s="191">
        <v>882899</v>
      </c>
      <c r="H192" s="191">
        <v>764350</v>
      </c>
      <c r="I192" s="191">
        <v>26276</v>
      </c>
      <c r="J192" s="191">
        <v>-13688</v>
      </c>
      <c r="K192" s="191">
        <v>776938</v>
      </c>
      <c r="V192" s="155"/>
      <c r="W192" s="155"/>
    </row>
    <row r="193" spans="1:23">
      <c r="A193" s="193" t="s">
        <v>206</v>
      </c>
      <c r="B193" s="163" t="s">
        <v>51</v>
      </c>
      <c r="C193" s="179">
        <v>96120</v>
      </c>
      <c r="D193" s="179">
        <v>136</v>
      </c>
      <c r="E193" s="179">
        <v>-136</v>
      </c>
      <c r="F193" s="179">
        <v>96120</v>
      </c>
      <c r="H193" s="179">
        <v>96120</v>
      </c>
      <c r="I193" s="179">
        <v>136</v>
      </c>
      <c r="J193" s="179">
        <v>-136</v>
      </c>
      <c r="K193" s="179">
        <v>96120</v>
      </c>
      <c r="V193" s="155"/>
      <c r="W193" s="155"/>
    </row>
    <row r="194" spans="1:23">
      <c r="A194" s="193" t="s">
        <v>470</v>
      </c>
      <c r="B194" s="163" t="s">
        <v>469</v>
      </c>
      <c r="C194" s="179">
        <v>550780</v>
      </c>
      <c r="D194" s="179">
        <v>3227</v>
      </c>
      <c r="E194" s="179">
        <v>-4672</v>
      </c>
      <c r="F194" s="179">
        <v>549335</v>
      </c>
      <c r="H194" s="179">
        <v>402004</v>
      </c>
      <c r="I194" s="179">
        <v>5669</v>
      </c>
      <c r="J194" s="179">
        <v>-4672</v>
      </c>
      <c r="K194" s="179">
        <v>403001</v>
      </c>
      <c r="V194" s="155"/>
      <c r="W194" s="155"/>
    </row>
    <row r="195" spans="1:23">
      <c r="A195" s="193" t="s">
        <v>209</v>
      </c>
      <c r="B195" s="163" t="s">
        <v>587</v>
      </c>
      <c r="C195" s="179">
        <v>15212</v>
      </c>
      <c r="D195" s="179">
        <v>1592</v>
      </c>
      <c r="E195" s="179">
        <v>-1592</v>
      </c>
      <c r="F195" s="179">
        <v>15212</v>
      </c>
      <c r="H195" s="179">
        <v>4271</v>
      </c>
      <c r="I195" s="179">
        <v>524</v>
      </c>
      <c r="J195" s="179">
        <v>0</v>
      </c>
      <c r="K195" s="179">
        <v>4795</v>
      </c>
      <c r="V195" s="155"/>
      <c r="W195" s="155"/>
    </row>
    <row r="196" spans="1:23">
      <c r="A196" s="193" t="s">
        <v>315</v>
      </c>
      <c r="B196" s="163" t="s">
        <v>588</v>
      </c>
      <c r="C196" s="179">
        <v>-37</v>
      </c>
      <c r="D196" s="179">
        <v>-315</v>
      </c>
      <c r="E196" s="179">
        <v>470</v>
      </c>
      <c r="F196" s="179">
        <v>118</v>
      </c>
      <c r="H196" s="179">
        <v>54</v>
      </c>
      <c r="I196" s="179">
        <v>3394</v>
      </c>
      <c r="J196" s="179">
        <v>470</v>
      </c>
      <c r="K196" s="179">
        <v>3918</v>
      </c>
      <c r="V196" s="155"/>
      <c r="W196" s="155"/>
    </row>
    <row r="197" spans="1:23">
      <c r="A197" s="193" t="s">
        <v>211</v>
      </c>
      <c r="B197" s="163" t="s">
        <v>589</v>
      </c>
      <c r="C197" s="179">
        <v>12200</v>
      </c>
      <c r="D197" s="179">
        <v>18994</v>
      </c>
      <c r="E197" s="179">
        <v>-9350</v>
      </c>
      <c r="F197" s="179">
        <v>21844</v>
      </c>
      <c r="H197" s="179">
        <v>12325</v>
      </c>
      <c r="I197" s="179">
        <v>11742</v>
      </c>
      <c r="J197" s="179">
        <v>-5477</v>
      </c>
      <c r="K197" s="179">
        <v>18590</v>
      </c>
      <c r="V197" s="155"/>
      <c r="W197" s="155"/>
    </row>
    <row r="198" spans="1:23">
      <c r="A198" s="193" t="s">
        <v>212</v>
      </c>
      <c r="B198" s="163" t="s">
        <v>57</v>
      </c>
      <c r="C198" s="179">
        <v>184272</v>
      </c>
      <c r="D198" s="179">
        <v>15998</v>
      </c>
      <c r="E198" s="179">
        <v>0</v>
      </c>
      <c r="F198" s="179">
        <v>200270</v>
      </c>
      <c r="H198" s="179">
        <v>249576</v>
      </c>
      <c r="I198" s="179">
        <v>4811</v>
      </c>
      <c r="J198" s="179">
        <v>-3873</v>
      </c>
      <c r="K198" s="179">
        <v>250514</v>
      </c>
      <c r="V198" s="155"/>
      <c r="W198" s="155"/>
    </row>
    <row r="199" spans="1:23">
      <c r="A199" s="151" t="s">
        <v>590</v>
      </c>
      <c r="B199" s="151" t="s">
        <v>58</v>
      </c>
      <c r="C199" s="191">
        <v>0</v>
      </c>
      <c r="D199" s="191">
        <v>0</v>
      </c>
      <c r="E199" s="191">
        <v>0</v>
      </c>
      <c r="F199" s="191">
        <v>0</v>
      </c>
      <c r="H199" s="191">
        <v>0</v>
      </c>
      <c r="I199" s="191">
        <v>0</v>
      </c>
      <c r="J199" s="191">
        <v>0</v>
      </c>
      <c r="K199" s="191">
        <v>0</v>
      </c>
      <c r="V199" s="155"/>
      <c r="W199" s="155"/>
    </row>
    <row r="200" spans="1:23">
      <c r="A200" s="192" t="s">
        <v>536</v>
      </c>
      <c r="B200" s="151" t="s">
        <v>521</v>
      </c>
      <c r="C200" s="191">
        <v>5039</v>
      </c>
      <c r="D200" s="191">
        <v>43</v>
      </c>
      <c r="E200" s="191">
        <v>-952</v>
      </c>
      <c r="F200" s="191">
        <v>4130</v>
      </c>
      <c r="H200" s="191">
        <v>8464</v>
      </c>
      <c r="I200" s="191">
        <v>9</v>
      </c>
      <c r="J200" s="191">
        <v>-198</v>
      </c>
      <c r="K200" s="191">
        <v>8275</v>
      </c>
      <c r="V200" s="155"/>
      <c r="W200" s="155"/>
    </row>
    <row r="201" spans="1:23">
      <c r="A201" s="193" t="s">
        <v>216</v>
      </c>
      <c r="B201" s="163" t="s">
        <v>61</v>
      </c>
      <c r="C201" s="179">
        <v>148</v>
      </c>
      <c r="D201" s="179">
        <v>0</v>
      </c>
      <c r="E201" s="179">
        <v>0</v>
      </c>
      <c r="F201" s="179">
        <v>148</v>
      </c>
      <c r="H201" s="179">
        <v>76</v>
      </c>
      <c r="I201" s="179">
        <v>0</v>
      </c>
      <c r="J201" s="179">
        <v>0</v>
      </c>
      <c r="K201" s="179">
        <v>76</v>
      </c>
      <c r="V201" s="155"/>
      <c r="W201" s="155"/>
    </row>
    <row r="202" spans="1:23">
      <c r="A202" s="193" t="s">
        <v>218</v>
      </c>
      <c r="B202" s="163" t="s">
        <v>63</v>
      </c>
      <c r="C202" s="179">
        <v>2830</v>
      </c>
      <c r="D202" s="179">
        <v>0</v>
      </c>
      <c r="E202" s="179">
        <v>-952</v>
      </c>
      <c r="F202" s="179">
        <v>1878</v>
      </c>
      <c r="H202" s="179">
        <v>7396</v>
      </c>
      <c r="I202" s="179">
        <v>0</v>
      </c>
      <c r="J202" s="179">
        <v>-198</v>
      </c>
      <c r="K202" s="179">
        <v>7198</v>
      </c>
      <c r="V202" s="155"/>
      <c r="W202" s="155"/>
    </row>
    <row r="203" spans="1:23">
      <c r="A203" s="193" t="s">
        <v>219</v>
      </c>
      <c r="B203" s="163" t="s">
        <v>64</v>
      </c>
      <c r="C203" s="179">
        <v>1983</v>
      </c>
      <c r="D203" s="179">
        <v>40</v>
      </c>
      <c r="E203" s="179">
        <v>0</v>
      </c>
      <c r="F203" s="179">
        <v>2023</v>
      </c>
      <c r="H203" s="179">
        <v>937</v>
      </c>
      <c r="I203" s="179">
        <v>7</v>
      </c>
      <c r="J203" s="179">
        <v>0</v>
      </c>
      <c r="K203" s="179">
        <v>944</v>
      </c>
      <c r="V203" s="155"/>
      <c r="W203" s="155"/>
    </row>
    <row r="204" spans="1:23">
      <c r="A204" s="193" t="s">
        <v>220</v>
      </c>
      <c r="B204" s="163" t="s">
        <v>65</v>
      </c>
      <c r="C204" s="179">
        <v>78</v>
      </c>
      <c r="D204" s="179">
        <v>3</v>
      </c>
      <c r="E204" s="179">
        <v>0</v>
      </c>
      <c r="F204" s="179">
        <v>81</v>
      </c>
      <c r="H204" s="179">
        <v>55</v>
      </c>
      <c r="I204" s="179">
        <v>2</v>
      </c>
      <c r="J204" s="179">
        <v>0</v>
      </c>
      <c r="K204" s="179">
        <v>57</v>
      </c>
      <c r="V204" s="155"/>
      <c r="W204" s="155"/>
    </row>
    <row r="205" spans="1:23">
      <c r="A205" s="192" t="s">
        <v>537</v>
      </c>
      <c r="B205" s="151" t="s">
        <v>523</v>
      </c>
      <c r="C205" s="191">
        <v>55359</v>
      </c>
      <c r="D205" s="191">
        <v>46143</v>
      </c>
      <c r="E205" s="191">
        <v>-7018</v>
      </c>
      <c r="F205" s="191">
        <v>94484</v>
      </c>
      <c r="H205" s="191">
        <v>61954</v>
      </c>
      <c r="I205" s="191">
        <v>38756</v>
      </c>
      <c r="J205" s="191">
        <v>-10963</v>
      </c>
      <c r="K205" s="191">
        <v>89747</v>
      </c>
      <c r="V205" s="155"/>
      <c r="W205" s="155"/>
    </row>
    <row r="206" spans="1:23">
      <c r="A206" s="193" t="s">
        <v>215</v>
      </c>
      <c r="B206" s="163" t="s">
        <v>60</v>
      </c>
      <c r="C206" s="179">
        <v>0</v>
      </c>
      <c r="D206" s="179">
        <v>0</v>
      </c>
      <c r="E206" s="179">
        <v>0</v>
      </c>
      <c r="F206" s="179">
        <v>0</v>
      </c>
      <c r="H206" s="179">
        <v>0</v>
      </c>
      <c r="I206" s="179">
        <v>0</v>
      </c>
      <c r="J206" s="179">
        <v>0</v>
      </c>
      <c r="K206" s="179">
        <v>0</v>
      </c>
    </row>
    <row r="207" spans="1:23">
      <c r="A207" s="193" t="s">
        <v>216</v>
      </c>
      <c r="B207" s="163" t="s">
        <v>61</v>
      </c>
      <c r="C207" s="179">
        <v>190</v>
      </c>
      <c r="D207" s="179">
        <v>0</v>
      </c>
      <c r="E207" s="179">
        <v>0</v>
      </c>
      <c r="F207" s="179">
        <v>190</v>
      </c>
      <c r="H207" s="179">
        <v>63</v>
      </c>
      <c r="I207" s="179">
        <v>0</v>
      </c>
      <c r="J207" s="179">
        <v>0</v>
      </c>
      <c r="K207" s="179">
        <v>63</v>
      </c>
      <c r="V207" s="155"/>
      <c r="W207" s="155"/>
    </row>
    <row r="208" spans="1:23">
      <c r="A208" s="193" t="s">
        <v>223</v>
      </c>
      <c r="B208" s="163" t="s">
        <v>68</v>
      </c>
      <c r="C208" s="179">
        <v>9256</v>
      </c>
      <c r="D208" s="179">
        <v>29469</v>
      </c>
      <c r="E208" s="179">
        <v>-1351</v>
      </c>
      <c r="F208" s="179">
        <v>37374</v>
      </c>
      <c r="H208" s="179">
        <v>5705</v>
      </c>
      <c r="I208" s="179">
        <v>28131</v>
      </c>
      <c r="J208" s="179">
        <v>-5930</v>
      </c>
      <c r="K208" s="179">
        <v>27906</v>
      </c>
      <c r="V208" s="155"/>
      <c r="W208" s="155"/>
    </row>
    <row r="209" spans="1:23">
      <c r="A209" s="193" t="s">
        <v>591</v>
      </c>
      <c r="B209" s="163" t="s">
        <v>69</v>
      </c>
      <c r="C209" s="179">
        <v>2227</v>
      </c>
      <c r="D209" s="179">
        <v>1230</v>
      </c>
      <c r="E209" s="179">
        <v>0</v>
      </c>
      <c r="F209" s="179">
        <v>3457</v>
      </c>
      <c r="H209" s="179">
        <v>3678</v>
      </c>
      <c r="I209" s="179">
        <v>84</v>
      </c>
      <c r="J209" s="179">
        <v>0</v>
      </c>
      <c r="K209" s="179">
        <v>3762</v>
      </c>
      <c r="V209" s="155"/>
      <c r="W209" s="155"/>
    </row>
    <row r="210" spans="1:23">
      <c r="A210" s="193" t="s">
        <v>225</v>
      </c>
      <c r="B210" s="163" t="s">
        <v>524</v>
      </c>
      <c r="C210" s="179">
        <v>2058</v>
      </c>
      <c r="D210" s="179">
        <v>10379</v>
      </c>
      <c r="E210" s="179">
        <v>-5667</v>
      </c>
      <c r="F210" s="179">
        <v>6770</v>
      </c>
      <c r="H210" s="179">
        <v>8240</v>
      </c>
      <c r="I210" s="179">
        <v>6620</v>
      </c>
      <c r="J210" s="179">
        <v>-5033</v>
      </c>
      <c r="K210" s="179">
        <v>9827</v>
      </c>
      <c r="V210" s="155"/>
      <c r="W210" s="155"/>
    </row>
    <row r="211" spans="1:23">
      <c r="A211" s="193" t="s">
        <v>219</v>
      </c>
      <c r="B211" s="163" t="s">
        <v>64</v>
      </c>
      <c r="C211" s="179">
        <v>587</v>
      </c>
      <c r="D211" s="179">
        <v>2465</v>
      </c>
      <c r="E211" s="179">
        <v>0</v>
      </c>
      <c r="F211" s="179">
        <v>3052</v>
      </c>
      <c r="H211" s="179">
        <v>587</v>
      </c>
      <c r="I211" s="179">
        <v>2277</v>
      </c>
      <c r="J211" s="179">
        <v>0</v>
      </c>
      <c r="K211" s="179">
        <v>2864</v>
      </c>
      <c r="V211" s="155"/>
      <c r="W211" s="155"/>
    </row>
    <row r="212" spans="1:23">
      <c r="A212" s="193" t="s">
        <v>592</v>
      </c>
      <c r="B212" s="163" t="s">
        <v>65</v>
      </c>
      <c r="C212" s="179">
        <v>1</v>
      </c>
      <c r="D212" s="179">
        <v>0</v>
      </c>
      <c r="E212" s="179">
        <v>0</v>
      </c>
      <c r="F212" s="179">
        <v>1</v>
      </c>
      <c r="H212" s="179">
        <v>182</v>
      </c>
      <c r="I212" s="179">
        <v>112</v>
      </c>
      <c r="J212" s="179">
        <v>0</v>
      </c>
      <c r="K212" s="179">
        <v>294</v>
      </c>
      <c r="V212" s="155"/>
      <c r="W212" s="155"/>
    </row>
    <row r="213" spans="1:23">
      <c r="A213" s="193" t="s">
        <v>539</v>
      </c>
      <c r="B213" s="163" t="s">
        <v>66</v>
      </c>
      <c r="C213" s="179">
        <v>41040</v>
      </c>
      <c r="D213" s="179">
        <v>2600</v>
      </c>
      <c r="E213" s="179">
        <v>0</v>
      </c>
      <c r="F213" s="179">
        <v>43640</v>
      </c>
      <c r="H213" s="179">
        <v>43499</v>
      </c>
      <c r="I213" s="179">
        <v>1532</v>
      </c>
      <c r="J213" s="179">
        <v>0</v>
      </c>
      <c r="K213" s="179">
        <v>45031</v>
      </c>
      <c r="V213" s="155"/>
      <c r="W213" s="155"/>
    </row>
    <row r="214" spans="1:23">
      <c r="A214" s="192" t="s">
        <v>540</v>
      </c>
      <c r="B214" s="151" t="s">
        <v>525</v>
      </c>
      <c r="C214" s="191">
        <v>918945</v>
      </c>
      <c r="D214" s="191">
        <v>85818</v>
      </c>
      <c r="E214" s="191">
        <v>-23250</v>
      </c>
      <c r="F214" s="191">
        <v>981513</v>
      </c>
      <c r="H214" s="191">
        <v>834768</v>
      </c>
      <c r="I214" s="191">
        <v>65041</v>
      </c>
      <c r="J214" s="191">
        <v>-24849</v>
      </c>
      <c r="K214" s="191">
        <v>874960</v>
      </c>
      <c r="V214" s="155"/>
      <c r="W214" s="155"/>
    </row>
    <row r="215" spans="1:23">
      <c r="A215" s="176" t="s">
        <v>541</v>
      </c>
    </row>
    <row r="222" spans="1:23">
      <c r="A222" s="156"/>
      <c r="B222" s="156"/>
    </row>
    <row r="223" spans="1:23">
      <c r="A223" s="156"/>
      <c r="B223" s="156"/>
    </row>
    <row r="224" spans="1:23">
      <c r="A224" s="156"/>
      <c r="B224" s="156"/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322" spans="21:21">
      <c r="U322" s="156">
        <v>1.42</v>
      </c>
    </row>
  </sheetData>
  <mergeCells count="24">
    <mergeCell ref="H189:H190"/>
    <mergeCell ref="I189:I190"/>
    <mergeCell ref="A166:A167"/>
    <mergeCell ref="I166:I167"/>
    <mergeCell ref="C188:F188"/>
    <mergeCell ref="H188:K188"/>
    <mergeCell ref="A189:A190"/>
    <mergeCell ref="B189:B190"/>
    <mergeCell ref="C189:C190"/>
    <mergeCell ref="D189:D190"/>
    <mergeCell ref="B166:B167"/>
    <mergeCell ref="C166:C167"/>
    <mergeCell ref="D166:D167"/>
    <mergeCell ref="H166:H167"/>
    <mergeCell ref="I140:I141"/>
    <mergeCell ref="C165:F165"/>
    <mergeCell ref="H165:K165"/>
    <mergeCell ref="C139:F139"/>
    <mergeCell ref="H139:K139"/>
    <mergeCell ref="A140:A141"/>
    <mergeCell ref="B140:B141"/>
    <mergeCell ref="C140:C141"/>
    <mergeCell ref="D140:D141"/>
    <mergeCell ref="H140:H14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O327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6">
      <c r="A1" s="154" t="s">
        <v>619</v>
      </c>
    </row>
    <row r="2" spans="1:6">
      <c r="A2" s="154" t="s">
        <v>620</v>
      </c>
    </row>
    <row r="3" spans="1:6">
      <c r="A3" s="154"/>
    </row>
    <row r="4" spans="1:6">
      <c r="A4" s="154"/>
    </row>
    <row r="5" spans="1:6" ht="24">
      <c r="A5" s="149" t="s">
        <v>431</v>
      </c>
      <c r="B5" s="150" t="s">
        <v>432</v>
      </c>
    </row>
    <row r="6" spans="1:6" ht="20.399999999999999">
      <c r="A6" s="205" t="s">
        <v>404</v>
      </c>
      <c r="B6" s="205" t="s">
        <v>405</v>
      </c>
      <c r="C6" s="100" t="s">
        <v>621</v>
      </c>
      <c r="D6" s="100" t="s">
        <v>622</v>
      </c>
      <c r="E6" s="100" t="s">
        <v>623</v>
      </c>
      <c r="F6" s="100" t="s">
        <v>624</v>
      </c>
    </row>
    <row r="7" spans="1:6">
      <c r="A7" s="158" t="s">
        <v>151</v>
      </c>
      <c r="B7" s="158" t="s">
        <v>0</v>
      </c>
      <c r="C7" s="159">
        <v>84889</v>
      </c>
      <c r="D7" s="159">
        <v>339571</v>
      </c>
      <c r="E7" s="159">
        <v>100903</v>
      </c>
      <c r="F7" s="159">
        <v>419803</v>
      </c>
    </row>
    <row r="8" spans="1:6">
      <c r="A8" s="160" t="s">
        <v>152</v>
      </c>
      <c r="B8" s="160" t="s">
        <v>1</v>
      </c>
      <c r="C8" s="161">
        <v>59087</v>
      </c>
      <c r="D8" s="161">
        <v>258583</v>
      </c>
      <c r="E8" s="161">
        <v>75776</v>
      </c>
      <c r="F8" s="161">
        <v>334604</v>
      </c>
    </row>
    <row r="9" spans="1:6">
      <c r="A9" s="160" t="s">
        <v>153</v>
      </c>
      <c r="B9" s="160" t="s">
        <v>2</v>
      </c>
      <c r="C9" s="161">
        <v>30</v>
      </c>
      <c r="D9" s="161">
        <v>98</v>
      </c>
      <c r="E9" s="161">
        <v>51</v>
      </c>
      <c r="F9" s="161">
        <v>186</v>
      </c>
    </row>
    <row r="10" spans="1:6">
      <c r="A10" s="160" t="s">
        <v>154</v>
      </c>
      <c r="B10" s="160" t="s">
        <v>492</v>
      </c>
      <c r="C10" s="161">
        <v>25772</v>
      </c>
      <c r="D10" s="161">
        <v>80890</v>
      </c>
      <c r="E10" s="161">
        <v>25076</v>
      </c>
      <c r="F10" s="161">
        <v>85013</v>
      </c>
    </row>
    <row r="11" spans="1:6">
      <c r="A11" s="158" t="s">
        <v>155</v>
      </c>
      <c r="B11" s="158" t="s">
        <v>493</v>
      </c>
      <c r="C11" s="159">
        <v>18833</v>
      </c>
      <c r="D11" s="159">
        <v>56938</v>
      </c>
      <c r="E11" s="159">
        <v>18516</v>
      </c>
      <c r="F11" s="159">
        <v>93376</v>
      </c>
    </row>
    <row r="12" spans="1:6">
      <c r="A12" s="160" t="s">
        <v>156</v>
      </c>
      <c r="B12" s="160" t="s">
        <v>494</v>
      </c>
      <c r="C12" s="161">
        <v>403</v>
      </c>
      <c r="D12" s="161">
        <v>891</v>
      </c>
      <c r="E12" s="161">
        <v>134</v>
      </c>
      <c r="F12" s="161">
        <v>32397</v>
      </c>
    </row>
    <row r="13" spans="1:6">
      <c r="A13" s="160" t="s">
        <v>157</v>
      </c>
      <c r="B13" s="160" t="s">
        <v>495</v>
      </c>
      <c r="C13" s="161">
        <v>18430</v>
      </c>
      <c r="D13" s="161">
        <v>56047</v>
      </c>
      <c r="E13" s="161">
        <v>18382</v>
      </c>
      <c r="F13" s="161">
        <v>60979</v>
      </c>
    </row>
    <row r="14" spans="1:6">
      <c r="A14" s="162" t="s">
        <v>158</v>
      </c>
      <c r="B14" s="162" t="s">
        <v>496</v>
      </c>
      <c r="C14" s="159">
        <v>66056</v>
      </c>
      <c r="D14" s="159">
        <v>282633</v>
      </c>
      <c r="E14" s="159">
        <v>82387</v>
      </c>
      <c r="F14" s="159">
        <v>326427</v>
      </c>
    </row>
    <row r="15" spans="1:6">
      <c r="A15" s="163" t="s">
        <v>159</v>
      </c>
      <c r="B15" s="163" t="s">
        <v>8</v>
      </c>
      <c r="C15" s="161">
        <v>1351</v>
      </c>
      <c r="D15" s="161">
        <v>3944</v>
      </c>
      <c r="E15" s="161">
        <v>1233</v>
      </c>
      <c r="F15" s="161">
        <v>2063</v>
      </c>
    </row>
    <row r="16" spans="1:6">
      <c r="A16" s="163" t="s">
        <v>160</v>
      </c>
      <c r="B16" s="163" t="s">
        <v>9</v>
      </c>
      <c r="C16" s="161">
        <v>15535</v>
      </c>
      <c r="D16" s="161">
        <v>73823</v>
      </c>
      <c r="E16" s="161">
        <v>31655</v>
      </c>
      <c r="F16" s="161">
        <v>101840</v>
      </c>
    </row>
    <row r="17" spans="1:6">
      <c r="A17" s="163" t="s">
        <v>161</v>
      </c>
      <c r="B17" s="163" t="s">
        <v>10</v>
      </c>
      <c r="C17" s="161">
        <v>7638</v>
      </c>
      <c r="D17" s="161">
        <v>24177</v>
      </c>
      <c r="E17" s="161">
        <v>5959</v>
      </c>
      <c r="F17" s="161">
        <v>16855</v>
      </c>
    </row>
    <row r="18" spans="1:6">
      <c r="A18" s="163" t="s">
        <v>162</v>
      </c>
      <c r="B18" s="163" t="s">
        <v>11</v>
      </c>
      <c r="C18" s="161">
        <v>1064</v>
      </c>
      <c r="D18" s="161">
        <v>2351</v>
      </c>
      <c r="E18" s="161">
        <v>1164</v>
      </c>
      <c r="F18" s="161">
        <v>1850</v>
      </c>
    </row>
    <row r="19" spans="1:6">
      <c r="A19" s="162" t="s">
        <v>163</v>
      </c>
      <c r="B19" s="162" t="s">
        <v>497</v>
      </c>
      <c r="C19" s="159">
        <v>43170</v>
      </c>
      <c r="D19" s="159">
        <v>186226</v>
      </c>
      <c r="E19" s="159">
        <v>44842</v>
      </c>
      <c r="F19" s="159">
        <v>207945</v>
      </c>
    </row>
    <row r="20" spans="1:6">
      <c r="A20" s="163" t="s">
        <v>164</v>
      </c>
      <c r="B20" s="163" t="s">
        <v>13</v>
      </c>
      <c r="C20" s="161">
        <v>2187</v>
      </c>
      <c r="D20" s="161">
        <v>7648</v>
      </c>
      <c r="E20" s="161">
        <v>2859</v>
      </c>
      <c r="F20" s="161">
        <v>7624</v>
      </c>
    </row>
    <row r="21" spans="1:6">
      <c r="A21" s="163" t="s">
        <v>165</v>
      </c>
      <c r="B21" s="163" t="s">
        <v>14</v>
      </c>
      <c r="C21" s="161">
        <v>898</v>
      </c>
      <c r="D21" s="161">
        <v>3171</v>
      </c>
      <c r="E21" s="161">
        <v>1786</v>
      </c>
      <c r="F21" s="161">
        <v>2123</v>
      </c>
    </row>
    <row r="22" spans="1:6">
      <c r="A22" s="162" t="s">
        <v>503</v>
      </c>
      <c r="B22" s="162" t="s">
        <v>498</v>
      </c>
      <c r="C22" s="159">
        <v>44459</v>
      </c>
      <c r="D22" s="159">
        <v>190703</v>
      </c>
      <c r="E22" s="159">
        <v>45915</v>
      </c>
      <c r="F22" s="159">
        <v>213446</v>
      </c>
    </row>
    <row r="23" spans="1:6">
      <c r="A23" s="163" t="s">
        <v>168</v>
      </c>
      <c r="B23" s="163" t="s">
        <v>17</v>
      </c>
      <c r="C23" s="161">
        <v>8728</v>
      </c>
      <c r="D23" s="161">
        <v>36323</v>
      </c>
      <c r="E23" s="161">
        <v>9320</v>
      </c>
      <c r="F23" s="161">
        <v>42213</v>
      </c>
    </row>
    <row r="24" spans="1:6">
      <c r="A24" s="162" t="s">
        <v>504</v>
      </c>
      <c r="B24" s="162" t="s">
        <v>499</v>
      </c>
      <c r="C24" s="159">
        <v>35731</v>
      </c>
      <c r="D24" s="159">
        <v>154380</v>
      </c>
      <c r="E24" s="159">
        <v>36595</v>
      </c>
      <c r="F24" s="159">
        <v>171233</v>
      </c>
    </row>
    <row r="25" spans="1:6">
      <c r="A25" s="162" t="s">
        <v>232</v>
      </c>
      <c r="B25" s="162" t="s">
        <v>500</v>
      </c>
      <c r="C25" s="159">
        <v>35731</v>
      </c>
      <c r="D25" s="159">
        <v>154380</v>
      </c>
      <c r="E25" s="159">
        <v>36595</v>
      </c>
      <c r="F25" s="159">
        <v>171233</v>
      </c>
    </row>
    <row r="26" spans="1:6">
      <c r="A26" s="163" t="s">
        <v>172</v>
      </c>
      <c r="B26" s="163" t="s">
        <v>501</v>
      </c>
      <c r="C26" s="161"/>
      <c r="D26" s="161"/>
      <c r="E26" s="161"/>
      <c r="F26" s="161"/>
    </row>
    <row r="27" spans="1:6">
      <c r="A27" s="162" t="s">
        <v>505</v>
      </c>
      <c r="B27" s="162" t="s">
        <v>502</v>
      </c>
      <c r="C27" s="159">
        <v>35731</v>
      </c>
      <c r="D27" s="159">
        <v>154380</v>
      </c>
      <c r="E27" s="159">
        <v>36595</v>
      </c>
      <c r="F27" s="159">
        <v>171233</v>
      </c>
    </row>
    <row r="28" spans="1:6">
      <c r="A28" s="164"/>
      <c r="B28" s="165"/>
      <c r="C28" s="166"/>
      <c r="D28" s="166"/>
    </row>
    <row r="29" spans="1:6">
      <c r="A29" s="164"/>
      <c r="B29" s="167"/>
      <c r="C29" s="168"/>
      <c r="D29" s="168"/>
    </row>
    <row r="30" spans="1:6">
      <c r="A30" s="169" t="s">
        <v>175</v>
      </c>
      <c r="B30" s="169" t="s">
        <v>506</v>
      </c>
      <c r="C30" s="170"/>
      <c r="D30" s="170"/>
      <c r="E30" s="170"/>
      <c r="F30" s="170"/>
    </row>
    <row r="31" spans="1:6">
      <c r="A31" s="171" t="s">
        <v>176</v>
      </c>
      <c r="B31" s="171" t="s">
        <v>23</v>
      </c>
      <c r="C31" s="199">
        <v>0.37</v>
      </c>
      <c r="D31" s="199">
        <v>1.61</v>
      </c>
      <c r="E31" s="199">
        <v>0.4</v>
      </c>
      <c r="F31" s="199">
        <v>1.8</v>
      </c>
    </row>
    <row r="32" spans="1:6">
      <c r="A32" s="172" t="s">
        <v>177</v>
      </c>
      <c r="B32" s="172" t="s">
        <v>24</v>
      </c>
      <c r="C32" s="199">
        <v>0.36</v>
      </c>
      <c r="D32" s="199">
        <v>1.55</v>
      </c>
      <c r="E32" s="199">
        <v>0.37</v>
      </c>
      <c r="F32" s="199">
        <v>1.78</v>
      </c>
    </row>
    <row r="33" spans="1:6">
      <c r="A33" s="162" t="s">
        <v>178</v>
      </c>
      <c r="B33" s="162" t="s">
        <v>507</v>
      </c>
      <c r="C33" s="200"/>
      <c r="D33" s="200"/>
      <c r="E33" s="200"/>
      <c r="F33" s="200"/>
    </row>
    <row r="34" spans="1:6">
      <c r="A34" s="172" t="s">
        <v>176</v>
      </c>
      <c r="B34" s="172" t="s">
        <v>23</v>
      </c>
      <c r="C34" s="199">
        <v>0.37</v>
      </c>
      <c r="D34" s="199">
        <v>1.61</v>
      </c>
      <c r="E34" s="199">
        <v>0.4</v>
      </c>
      <c r="F34" s="199">
        <v>1.8</v>
      </c>
    </row>
    <row r="35" spans="1:6">
      <c r="A35" s="172" t="s">
        <v>177</v>
      </c>
      <c r="B35" s="172" t="s">
        <v>24</v>
      </c>
      <c r="C35" s="199">
        <v>0.36</v>
      </c>
      <c r="D35" s="199">
        <v>1.55</v>
      </c>
      <c r="E35" s="199">
        <v>0.37</v>
      </c>
      <c r="F35" s="199">
        <v>1.78</v>
      </c>
    </row>
    <row r="36" spans="1:6">
      <c r="A36" s="162" t="s">
        <v>509</v>
      </c>
      <c r="B36" s="162" t="s">
        <v>508</v>
      </c>
      <c r="C36" s="200"/>
      <c r="D36" s="200"/>
      <c r="E36" s="200"/>
      <c r="F36" s="200"/>
    </row>
    <row r="37" spans="1:6">
      <c r="A37" s="172" t="s">
        <v>176</v>
      </c>
      <c r="B37" s="172" t="s">
        <v>23</v>
      </c>
      <c r="C37" s="201">
        <v>0</v>
      </c>
      <c r="D37" s="201">
        <v>0</v>
      </c>
      <c r="E37" s="201">
        <v>0</v>
      </c>
      <c r="F37" s="201">
        <v>0</v>
      </c>
    </row>
    <row r="38" spans="1:6">
      <c r="A38" s="172" t="s">
        <v>177</v>
      </c>
      <c r="B38" s="172" t="s">
        <v>24</v>
      </c>
      <c r="C38" s="201">
        <v>0</v>
      </c>
      <c r="D38" s="201">
        <v>0</v>
      </c>
      <c r="E38" s="201">
        <v>0</v>
      </c>
      <c r="F38" s="201">
        <v>0</v>
      </c>
    </row>
    <row r="39" spans="1:6">
      <c r="A39" s="154"/>
    </row>
    <row r="41" spans="1:6">
      <c r="A41" s="169" t="s">
        <v>232</v>
      </c>
      <c r="B41" s="169" t="s">
        <v>500</v>
      </c>
      <c r="C41" s="159">
        <v>35731</v>
      </c>
      <c r="D41" s="159">
        <v>154380</v>
      </c>
      <c r="E41" s="159">
        <v>36595</v>
      </c>
      <c r="F41" s="159">
        <v>171233</v>
      </c>
    </row>
    <row r="42" spans="1:6">
      <c r="A42" s="173" t="s">
        <v>510</v>
      </c>
      <c r="B42" s="173" t="s">
        <v>513</v>
      </c>
      <c r="C42" s="174">
        <v>-279</v>
      </c>
      <c r="D42" s="174">
        <v>-3549</v>
      </c>
      <c r="E42" s="174">
        <v>-720</v>
      </c>
      <c r="F42" s="174">
        <v>-297</v>
      </c>
    </row>
    <row r="43" spans="1:6">
      <c r="A43" s="175" t="s">
        <v>315</v>
      </c>
      <c r="B43" s="175" t="s">
        <v>514</v>
      </c>
      <c r="C43" s="161">
        <v>-279</v>
      </c>
      <c r="D43" s="161">
        <v>-3549</v>
      </c>
      <c r="E43" s="161">
        <v>-720</v>
      </c>
      <c r="F43" s="161">
        <v>-295</v>
      </c>
    </row>
    <row r="44" spans="1:6">
      <c r="A44" s="175" t="s">
        <v>511</v>
      </c>
      <c r="B44" s="175" t="s">
        <v>515</v>
      </c>
      <c r="C44" s="161"/>
      <c r="D44" s="161"/>
      <c r="E44" s="161"/>
      <c r="F44" s="161"/>
    </row>
    <row r="45" spans="1:6">
      <c r="A45" s="169" t="s">
        <v>312</v>
      </c>
      <c r="B45" s="169" t="s">
        <v>516</v>
      </c>
      <c r="C45" s="159">
        <v>35452</v>
      </c>
      <c r="D45" s="159">
        <v>150831</v>
      </c>
      <c r="E45" s="159">
        <v>35875</v>
      </c>
      <c r="F45" s="159">
        <v>170936</v>
      </c>
    </row>
    <row r="46" spans="1:6">
      <c r="A46" s="175" t="s">
        <v>313</v>
      </c>
      <c r="B46" s="175" t="s">
        <v>480</v>
      </c>
      <c r="C46" s="161"/>
      <c r="D46" s="161"/>
      <c r="E46" s="161"/>
      <c r="F46" s="161"/>
    </row>
    <row r="47" spans="1:6" ht="24">
      <c r="A47" s="169" t="s">
        <v>512</v>
      </c>
      <c r="B47" s="169" t="s">
        <v>517</v>
      </c>
      <c r="C47" s="159">
        <v>35452</v>
      </c>
      <c r="D47" s="159">
        <v>150831</v>
      </c>
      <c r="E47" s="159">
        <v>35875</v>
      </c>
      <c r="F47" s="159">
        <v>170936</v>
      </c>
    </row>
    <row r="48" spans="1:6">
      <c r="A48" s="176" t="s">
        <v>541</v>
      </c>
    </row>
    <row r="50" spans="1:8" ht="24">
      <c r="A50" s="149" t="s">
        <v>433</v>
      </c>
      <c r="B50" s="149" t="s">
        <v>434</v>
      </c>
    </row>
    <row r="51" spans="1:8">
      <c r="A51" s="205" t="s">
        <v>203</v>
      </c>
      <c r="B51" s="205" t="s">
        <v>73</v>
      </c>
      <c r="C51" s="202" t="s">
        <v>625</v>
      </c>
      <c r="D51" s="202" t="s">
        <v>627</v>
      </c>
      <c r="E51" s="202" t="s">
        <v>484</v>
      </c>
      <c r="G51" s="204"/>
      <c r="H51" s="204"/>
    </row>
    <row r="52" spans="1:8">
      <c r="A52" s="177" t="s">
        <v>526</v>
      </c>
      <c r="B52" s="177" t="s">
        <v>488</v>
      </c>
      <c r="C52" s="178">
        <v>232351</v>
      </c>
      <c r="D52" s="178">
        <v>209672</v>
      </c>
      <c r="E52" s="178">
        <v>170644</v>
      </c>
      <c r="G52" s="204"/>
      <c r="H52" s="204"/>
    </row>
    <row r="53" spans="1:8">
      <c r="A53" s="163" t="s">
        <v>182</v>
      </c>
      <c r="B53" s="163" t="s">
        <v>27</v>
      </c>
      <c r="C53" s="179">
        <v>18829</v>
      </c>
      <c r="D53" s="179">
        <v>18140</v>
      </c>
      <c r="E53" s="179">
        <v>14423</v>
      </c>
      <c r="G53" s="204"/>
      <c r="H53" s="204"/>
    </row>
    <row r="54" spans="1:8">
      <c r="A54" s="163" t="s">
        <v>527</v>
      </c>
      <c r="B54" s="163" t="s">
        <v>475</v>
      </c>
      <c r="C54" s="179">
        <v>46704</v>
      </c>
      <c r="D54" s="179">
        <v>47626</v>
      </c>
      <c r="E54" s="179">
        <v>47112</v>
      </c>
      <c r="G54" s="204"/>
      <c r="H54" s="204"/>
    </row>
    <row r="55" spans="1:8">
      <c r="A55" s="180" t="s">
        <v>528</v>
      </c>
      <c r="B55" s="180" t="s">
        <v>416</v>
      </c>
      <c r="C55" s="181">
        <v>116585</v>
      </c>
      <c r="D55" s="181">
        <v>96967</v>
      </c>
      <c r="E55" s="181">
        <v>62011</v>
      </c>
      <c r="G55" s="204"/>
      <c r="H55" s="204"/>
    </row>
    <row r="56" spans="1:8">
      <c r="A56" s="163" t="s">
        <v>184</v>
      </c>
      <c r="B56" s="163" t="s">
        <v>29</v>
      </c>
      <c r="C56" s="179">
        <v>46417</v>
      </c>
      <c r="D56" s="179">
        <v>46417</v>
      </c>
      <c r="E56" s="179">
        <v>46417</v>
      </c>
      <c r="G56" s="204"/>
      <c r="H56" s="204"/>
    </row>
    <row r="57" spans="1:8">
      <c r="A57" s="163" t="s">
        <v>626</v>
      </c>
      <c r="B57" s="163" t="s">
        <v>32</v>
      </c>
      <c r="C57" s="179">
        <v>452</v>
      </c>
      <c r="D57" s="179">
        <v>0</v>
      </c>
      <c r="E57" s="179">
        <v>0</v>
      </c>
      <c r="G57" s="204"/>
      <c r="H57" s="204"/>
    </row>
    <row r="58" spans="1:8">
      <c r="A58" s="163" t="s">
        <v>189</v>
      </c>
      <c r="B58" s="163" t="s">
        <v>34</v>
      </c>
      <c r="C58" s="179">
        <v>0</v>
      </c>
      <c r="D58" s="179">
        <v>0</v>
      </c>
      <c r="E58" s="179">
        <v>194</v>
      </c>
      <c r="G58" s="204"/>
      <c r="H58" s="204"/>
    </row>
    <row r="59" spans="1:8">
      <c r="A59" s="163" t="s">
        <v>529</v>
      </c>
      <c r="B59" s="163" t="s">
        <v>35</v>
      </c>
      <c r="C59" s="179">
        <v>2842</v>
      </c>
      <c r="D59" s="179">
        <v>0</v>
      </c>
      <c r="E59" s="179">
        <v>0</v>
      </c>
      <c r="G59" s="204"/>
      <c r="H59" s="204"/>
    </row>
    <row r="60" spans="1:8">
      <c r="A60" s="163" t="s">
        <v>466</v>
      </c>
      <c r="B60" s="163" t="s">
        <v>465</v>
      </c>
      <c r="C60" s="179">
        <v>522</v>
      </c>
      <c r="D60" s="179">
        <v>522</v>
      </c>
      <c r="E60" s="179">
        <v>487</v>
      </c>
      <c r="G60" s="204"/>
      <c r="H60" s="204"/>
    </row>
    <row r="61" spans="1:8">
      <c r="A61" s="177" t="s">
        <v>530</v>
      </c>
      <c r="B61" s="177" t="s">
        <v>489</v>
      </c>
      <c r="C61" s="178">
        <v>698035</v>
      </c>
      <c r="D61" s="178">
        <v>692324</v>
      </c>
      <c r="E61" s="178">
        <v>704316</v>
      </c>
      <c r="G61" s="204"/>
      <c r="H61" s="204"/>
    </row>
    <row r="62" spans="1:8">
      <c r="A62" s="163" t="s">
        <v>193</v>
      </c>
      <c r="B62" s="163" t="s">
        <v>38</v>
      </c>
      <c r="C62" s="179">
        <v>501</v>
      </c>
      <c r="D62" s="179">
        <v>555</v>
      </c>
      <c r="E62" s="179">
        <v>401</v>
      </c>
      <c r="G62" s="204"/>
      <c r="H62" s="204"/>
    </row>
    <row r="63" spans="1:8">
      <c r="A63" s="163" t="s">
        <v>194</v>
      </c>
      <c r="B63" s="163" t="s">
        <v>39</v>
      </c>
      <c r="C63" s="179">
        <v>32908</v>
      </c>
      <c r="D63" s="179">
        <v>78139</v>
      </c>
      <c r="E63" s="179">
        <v>71554</v>
      </c>
      <c r="G63" s="204"/>
      <c r="H63" s="204"/>
    </row>
    <row r="64" spans="1:8">
      <c r="A64" s="163" t="s">
        <v>531</v>
      </c>
      <c r="B64" s="163" t="s">
        <v>40</v>
      </c>
      <c r="C64" s="179">
        <v>0</v>
      </c>
      <c r="D64" s="179">
        <v>2483</v>
      </c>
      <c r="E64" s="179">
        <v>112</v>
      </c>
      <c r="G64" s="204"/>
      <c r="H64" s="204"/>
    </row>
    <row r="65" spans="1:8">
      <c r="A65" s="163" t="s">
        <v>196</v>
      </c>
      <c r="B65" s="163" t="s">
        <v>490</v>
      </c>
      <c r="C65" s="179">
        <v>15438</v>
      </c>
      <c r="D65" s="179">
        <v>14507</v>
      </c>
      <c r="E65" s="179">
        <v>20268</v>
      </c>
      <c r="G65" s="204"/>
      <c r="H65" s="204"/>
    </row>
    <row r="66" spans="1:8">
      <c r="A66" s="163" t="s">
        <v>189</v>
      </c>
      <c r="B66" s="163" t="s">
        <v>34</v>
      </c>
      <c r="C66" s="179">
        <v>0</v>
      </c>
      <c r="D66" s="179">
        <v>0</v>
      </c>
      <c r="E66" s="179">
        <v>53</v>
      </c>
      <c r="G66" s="204"/>
    </row>
    <row r="67" spans="1:8">
      <c r="A67" s="163" t="s">
        <v>199</v>
      </c>
      <c r="B67" s="163" t="s">
        <v>44</v>
      </c>
      <c r="C67" s="179">
        <v>11165</v>
      </c>
      <c r="D67" s="179">
        <v>13924</v>
      </c>
      <c r="E67" s="179">
        <v>14724</v>
      </c>
      <c r="G67" s="204"/>
    </row>
    <row r="68" spans="1:8">
      <c r="A68" s="182" t="s">
        <v>200</v>
      </c>
      <c r="B68" s="182" t="s">
        <v>482</v>
      </c>
      <c r="C68" s="183">
        <v>50446</v>
      </c>
      <c r="D68" s="183">
        <v>85169</v>
      </c>
      <c r="E68" s="183">
        <v>217369</v>
      </c>
      <c r="G68" s="204"/>
    </row>
    <row r="69" spans="1:8">
      <c r="A69" s="163" t="s">
        <v>486</v>
      </c>
      <c r="B69" s="163" t="s">
        <v>483</v>
      </c>
      <c r="C69" s="179">
        <v>587577</v>
      </c>
      <c r="D69" s="179">
        <v>497547</v>
      </c>
      <c r="E69" s="179">
        <v>379835</v>
      </c>
      <c r="G69" s="204"/>
    </row>
    <row r="70" spans="1:8">
      <c r="A70" s="177" t="s">
        <v>532</v>
      </c>
      <c r="B70" s="177" t="s">
        <v>491</v>
      </c>
      <c r="C70" s="178">
        <v>930386</v>
      </c>
      <c r="D70" s="178">
        <v>901996</v>
      </c>
      <c r="E70" s="178">
        <v>874960</v>
      </c>
      <c r="G70" s="204"/>
    </row>
    <row r="71" spans="1:8">
      <c r="C71" s="184"/>
      <c r="D71" s="184"/>
    </row>
    <row r="72" spans="1:8">
      <c r="A72" s="205" t="s">
        <v>229</v>
      </c>
      <c r="B72" s="205" t="s">
        <v>48</v>
      </c>
      <c r="C72" s="202" t="s">
        <v>625</v>
      </c>
      <c r="D72" s="202" t="s">
        <v>627</v>
      </c>
      <c r="E72" s="202" t="s">
        <v>484</v>
      </c>
    </row>
    <row r="73" spans="1:8">
      <c r="A73" s="177" t="s">
        <v>533</v>
      </c>
      <c r="B73" s="177" t="s">
        <v>518</v>
      </c>
      <c r="C73" s="178">
        <v>834465</v>
      </c>
      <c r="D73" s="178">
        <v>796373</v>
      </c>
      <c r="E73" s="178">
        <v>776938</v>
      </c>
    </row>
    <row r="74" spans="1:8">
      <c r="A74" s="177" t="s">
        <v>534</v>
      </c>
      <c r="B74" s="177" t="s">
        <v>50</v>
      </c>
      <c r="C74" s="178">
        <v>834465</v>
      </c>
      <c r="D74" s="178">
        <v>796373</v>
      </c>
      <c r="E74" s="178">
        <v>776938</v>
      </c>
    </row>
    <row r="75" spans="1:8">
      <c r="A75" s="163" t="s">
        <v>206</v>
      </c>
      <c r="B75" s="163" t="s">
        <v>51</v>
      </c>
      <c r="C75" s="179">
        <v>96120</v>
      </c>
      <c r="D75" s="179">
        <v>96120</v>
      </c>
      <c r="E75" s="179">
        <v>96120</v>
      </c>
    </row>
    <row r="76" spans="1:8">
      <c r="A76" s="163" t="s">
        <v>470</v>
      </c>
      <c r="B76" s="163" t="s">
        <v>519</v>
      </c>
      <c r="C76" s="179">
        <v>549335</v>
      </c>
      <c r="D76" s="179">
        <v>549335</v>
      </c>
      <c r="E76" s="179">
        <v>403001</v>
      </c>
    </row>
    <row r="77" spans="1:8">
      <c r="A77" s="163" t="s">
        <v>209</v>
      </c>
      <c r="B77" s="163" t="s">
        <v>54</v>
      </c>
      <c r="C77" s="179">
        <v>12417</v>
      </c>
      <c r="D77" s="179">
        <v>9777</v>
      </c>
      <c r="E77" s="179">
        <v>4795</v>
      </c>
    </row>
    <row r="78" spans="1:8">
      <c r="A78" s="163" t="s">
        <v>210</v>
      </c>
      <c r="B78" s="163" t="s">
        <v>520</v>
      </c>
      <c r="C78" s="179">
        <v>369</v>
      </c>
      <c r="D78" s="179">
        <v>648</v>
      </c>
      <c r="E78" s="179">
        <v>3918</v>
      </c>
    </row>
    <row r="79" spans="1:8">
      <c r="A79" s="163" t="s">
        <v>211</v>
      </c>
      <c r="B79" s="163" t="s">
        <v>56</v>
      </c>
      <c r="C79" s="179">
        <v>21844</v>
      </c>
      <c r="D79" s="179">
        <v>21844</v>
      </c>
      <c r="E79" s="179">
        <v>18590</v>
      </c>
    </row>
    <row r="80" spans="1:8">
      <c r="A80" s="163" t="s">
        <v>212</v>
      </c>
      <c r="B80" s="163" t="s">
        <v>57</v>
      </c>
      <c r="C80" s="179">
        <v>154380</v>
      </c>
      <c r="D80" s="179">
        <v>118649</v>
      </c>
      <c r="E80" s="179">
        <v>250514</v>
      </c>
    </row>
    <row r="81" spans="1:5">
      <c r="A81" s="158" t="s">
        <v>535</v>
      </c>
      <c r="B81" s="158" t="s">
        <v>58</v>
      </c>
      <c r="C81" s="185"/>
      <c r="D81" s="185">
        <v>0</v>
      </c>
      <c r="E81" s="185">
        <v>0</v>
      </c>
    </row>
    <row r="82" spans="1:5">
      <c r="A82" s="177" t="s">
        <v>536</v>
      </c>
      <c r="B82" s="177" t="s">
        <v>521</v>
      </c>
      <c r="C82" s="178">
        <v>907</v>
      </c>
      <c r="D82" s="178">
        <v>6476</v>
      </c>
      <c r="E82" s="178">
        <v>8275</v>
      </c>
    </row>
    <row r="83" spans="1:5">
      <c r="A83" s="163" t="s">
        <v>216</v>
      </c>
      <c r="B83" s="163" t="s">
        <v>61</v>
      </c>
      <c r="C83" s="179">
        <v>177</v>
      </c>
      <c r="D83" s="179">
        <v>205</v>
      </c>
      <c r="E83" s="179">
        <v>76</v>
      </c>
    </row>
    <row r="84" spans="1:5">
      <c r="A84" s="163" t="s">
        <v>218</v>
      </c>
      <c r="B84" s="163" t="s">
        <v>63</v>
      </c>
      <c r="C84" s="179">
        <v>0</v>
      </c>
      <c r="D84" s="179">
        <v>5782</v>
      </c>
      <c r="E84" s="179">
        <v>7198</v>
      </c>
    </row>
    <row r="85" spans="1:5">
      <c r="A85" s="163" t="s">
        <v>219</v>
      </c>
      <c r="B85" s="163" t="s">
        <v>64</v>
      </c>
      <c r="C85" s="179">
        <v>673</v>
      </c>
      <c r="D85" s="179">
        <v>432</v>
      </c>
      <c r="E85" s="179">
        <v>944</v>
      </c>
    </row>
    <row r="86" spans="1:5">
      <c r="A86" s="163" t="s">
        <v>220</v>
      </c>
      <c r="B86" s="163" t="s">
        <v>522</v>
      </c>
      <c r="C86" s="179">
        <v>57</v>
      </c>
      <c r="D86" s="179">
        <v>57</v>
      </c>
      <c r="E86" s="179">
        <v>57</v>
      </c>
    </row>
    <row r="87" spans="1:5">
      <c r="A87" s="177" t="s">
        <v>537</v>
      </c>
      <c r="B87" s="177" t="s">
        <v>523</v>
      </c>
      <c r="C87" s="178">
        <v>95014</v>
      </c>
      <c r="D87" s="178">
        <v>99147</v>
      </c>
      <c r="E87" s="178">
        <v>89747</v>
      </c>
    </row>
    <row r="88" spans="1:5">
      <c r="A88" s="163" t="s">
        <v>215</v>
      </c>
      <c r="B88" s="163" t="s">
        <v>60</v>
      </c>
      <c r="C88" s="179">
        <v>0</v>
      </c>
      <c r="D88" s="179">
        <v>0</v>
      </c>
      <c r="E88" s="179">
        <v>0</v>
      </c>
    </row>
    <row r="89" spans="1:5">
      <c r="A89" s="163" t="s">
        <v>216</v>
      </c>
      <c r="B89" s="163" t="s">
        <v>61</v>
      </c>
      <c r="C89" s="179">
        <v>205</v>
      </c>
      <c r="D89" s="179">
        <v>220</v>
      </c>
      <c r="E89" s="179">
        <v>63</v>
      </c>
    </row>
    <row r="90" spans="1:5">
      <c r="A90" s="163" t="s">
        <v>223</v>
      </c>
      <c r="B90" s="163" t="s">
        <v>68</v>
      </c>
      <c r="C90" s="179">
        <v>22067</v>
      </c>
      <c r="D90" s="179">
        <v>28483</v>
      </c>
      <c r="E90" s="179">
        <v>27906</v>
      </c>
    </row>
    <row r="91" spans="1:5">
      <c r="A91" s="163" t="s">
        <v>538</v>
      </c>
      <c r="B91" s="163" t="s">
        <v>69</v>
      </c>
      <c r="C91" s="179">
        <v>5232</v>
      </c>
      <c r="D91" s="179">
        <v>1497</v>
      </c>
      <c r="E91" s="179">
        <v>3762</v>
      </c>
    </row>
    <row r="92" spans="1:5">
      <c r="A92" s="163" t="s">
        <v>225</v>
      </c>
      <c r="B92" s="163" t="s">
        <v>524</v>
      </c>
      <c r="C92" s="179">
        <v>5484</v>
      </c>
      <c r="D92" s="179">
        <v>12962</v>
      </c>
      <c r="E92" s="179">
        <v>9827</v>
      </c>
    </row>
    <row r="93" spans="1:5">
      <c r="A93" s="163" t="s">
        <v>219</v>
      </c>
      <c r="B93" s="163" t="s">
        <v>64</v>
      </c>
      <c r="C93" s="179">
        <v>2983</v>
      </c>
      <c r="D93" s="179">
        <v>2689</v>
      </c>
      <c r="E93" s="179">
        <v>2864</v>
      </c>
    </row>
    <row r="94" spans="1:5">
      <c r="A94" s="163" t="s">
        <v>220</v>
      </c>
      <c r="B94" s="163" t="s">
        <v>522</v>
      </c>
      <c r="C94" s="179">
        <v>52</v>
      </c>
      <c r="D94" s="179">
        <v>54</v>
      </c>
      <c r="E94" s="179">
        <v>294</v>
      </c>
    </row>
    <row r="95" spans="1:5">
      <c r="A95" s="163" t="s">
        <v>539</v>
      </c>
      <c r="B95" s="163" t="s">
        <v>66</v>
      </c>
      <c r="C95" s="179">
        <v>58991</v>
      </c>
      <c r="D95" s="179">
        <v>53242</v>
      </c>
      <c r="E95" s="179">
        <v>45031</v>
      </c>
    </row>
    <row r="96" spans="1:5">
      <c r="A96" s="177" t="s">
        <v>540</v>
      </c>
      <c r="B96" s="177" t="s">
        <v>525</v>
      </c>
      <c r="C96" s="178">
        <v>930386</v>
      </c>
      <c r="D96" s="178">
        <v>901996</v>
      </c>
      <c r="E96" s="178">
        <v>874960</v>
      </c>
    </row>
    <row r="97" spans="1:6">
      <c r="A97" s="176" t="s">
        <v>541</v>
      </c>
    </row>
    <row r="99" spans="1:6" ht="24">
      <c r="A99" s="149" t="s">
        <v>435</v>
      </c>
      <c r="B99" s="149" t="s">
        <v>436</v>
      </c>
    </row>
    <row r="100" spans="1:6" ht="20.399999999999999">
      <c r="A100" s="205" t="s">
        <v>280</v>
      </c>
      <c r="B100" s="205" t="s">
        <v>119</v>
      </c>
      <c r="C100" s="100" t="s">
        <v>621</v>
      </c>
      <c r="D100" s="100" t="s">
        <v>622</v>
      </c>
      <c r="E100" s="100" t="s">
        <v>623</v>
      </c>
      <c r="F100" s="100" t="s">
        <v>624</v>
      </c>
    </row>
    <row r="101" spans="1:6">
      <c r="A101" s="151" t="s">
        <v>542</v>
      </c>
      <c r="B101" s="151" t="s">
        <v>74</v>
      </c>
      <c r="C101" s="5"/>
      <c r="D101" s="5"/>
      <c r="E101" s="5"/>
      <c r="F101" s="5"/>
    </row>
    <row r="102" spans="1:6">
      <c r="A102" s="152" t="s">
        <v>543</v>
      </c>
      <c r="B102" s="152" t="s">
        <v>500</v>
      </c>
      <c r="C102" s="5">
        <v>35731</v>
      </c>
      <c r="D102" s="5">
        <v>154380</v>
      </c>
      <c r="E102" s="5">
        <v>36595</v>
      </c>
      <c r="F102" s="5">
        <v>171233</v>
      </c>
    </row>
    <row r="103" spans="1:6">
      <c r="A103" s="152" t="s">
        <v>233</v>
      </c>
      <c r="B103" s="152" t="s">
        <v>75</v>
      </c>
      <c r="C103" s="5">
        <v>40802</v>
      </c>
      <c r="D103" s="5">
        <v>52084</v>
      </c>
      <c r="E103" s="5">
        <v>26553</v>
      </c>
      <c r="F103" s="5">
        <v>41302</v>
      </c>
    </row>
    <row r="104" spans="1:6">
      <c r="A104" s="187" t="s">
        <v>544</v>
      </c>
      <c r="B104" s="187" t="s">
        <v>563</v>
      </c>
      <c r="C104" s="186">
        <v>1268</v>
      </c>
      <c r="D104" s="186">
        <v>3619</v>
      </c>
      <c r="E104" s="186">
        <v>1128</v>
      </c>
      <c r="F104" s="186">
        <v>3692</v>
      </c>
    </row>
    <row r="105" spans="1:6">
      <c r="A105" s="187" t="s">
        <v>545</v>
      </c>
      <c r="B105" s="187" t="s">
        <v>424</v>
      </c>
      <c r="C105" s="186">
        <v>0</v>
      </c>
      <c r="D105" s="186">
        <v>0</v>
      </c>
      <c r="E105" s="186">
        <v>0</v>
      </c>
      <c r="F105" s="186">
        <v>31397</v>
      </c>
    </row>
    <row r="106" spans="1:6">
      <c r="A106" s="188" t="s">
        <v>546</v>
      </c>
      <c r="B106" s="188" t="s">
        <v>78</v>
      </c>
      <c r="C106" s="186">
        <v>-2180</v>
      </c>
      <c r="D106" s="186">
        <v>-7222</v>
      </c>
      <c r="E106" s="186">
        <v>-2178</v>
      </c>
      <c r="F106" s="186">
        <v>-6148</v>
      </c>
    </row>
    <row r="107" spans="1:6">
      <c r="A107" s="187" t="s">
        <v>547</v>
      </c>
      <c r="B107" s="187" t="s">
        <v>564</v>
      </c>
      <c r="C107" s="186">
        <v>-2</v>
      </c>
      <c r="D107" s="186">
        <v>908</v>
      </c>
      <c r="E107" s="186">
        <v>356</v>
      </c>
      <c r="F107" s="186">
        <v>379</v>
      </c>
    </row>
    <row r="108" spans="1:6">
      <c r="A108" s="187" t="s">
        <v>237</v>
      </c>
      <c r="B108" s="187" t="s">
        <v>80</v>
      </c>
      <c r="C108" s="186">
        <v>5747</v>
      </c>
      <c r="D108" s="186">
        <v>13718</v>
      </c>
      <c r="E108" s="186">
        <v>-40039</v>
      </c>
      <c r="F108" s="186">
        <v>-30248</v>
      </c>
    </row>
    <row r="109" spans="1:6">
      <c r="A109" s="187" t="s">
        <v>238</v>
      </c>
      <c r="B109" s="187" t="s">
        <v>81</v>
      </c>
      <c r="C109" s="186">
        <v>54</v>
      </c>
      <c r="D109" s="186">
        <v>-100</v>
      </c>
      <c r="E109" s="186">
        <v>-14</v>
      </c>
      <c r="F109" s="186">
        <v>122</v>
      </c>
    </row>
    <row r="110" spans="1:6">
      <c r="A110" s="187" t="s">
        <v>239</v>
      </c>
      <c r="B110" s="187" t="s">
        <v>82</v>
      </c>
      <c r="C110" s="186">
        <v>44355</v>
      </c>
      <c r="D110" s="186">
        <v>43529</v>
      </c>
      <c r="E110" s="186">
        <v>36240</v>
      </c>
      <c r="F110" s="186">
        <v>51267</v>
      </c>
    </row>
    <row r="111" spans="1:6">
      <c r="A111" s="187" t="s">
        <v>240</v>
      </c>
      <c r="B111" s="187" t="s">
        <v>565</v>
      </c>
      <c r="C111" s="186">
        <v>-14135</v>
      </c>
      <c r="D111" s="186">
        <v>-10337</v>
      </c>
      <c r="E111" s="186">
        <v>29523</v>
      </c>
      <c r="F111" s="186">
        <v>-7274</v>
      </c>
    </row>
    <row r="112" spans="1:6">
      <c r="A112" s="187" t="s">
        <v>241</v>
      </c>
      <c r="B112" s="187" t="s">
        <v>566</v>
      </c>
      <c r="C112" s="186">
        <v>3294</v>
      </c>
      <c r="D112" s="186">
        <v>3407</v>
      </c>
      <c r="E112" s="186">
        <v>-288</v>
      </c>
      <c r="F112" s="186">
        <v>-5270</v>
      </c>
    </row>
    <row r="113" spans="1:6">
      <c r="A113" s="187" t="s">
        <v>242</v>
      </c>
      <c r="B113" s="187" t="s">
        <v>84</v>
      </c>
      <c r="C113" s="186">
        <v>2401</v>
      </c>
      <c r="D113" s="186">
        <v>4562</v>
      </c>
      <c r="E113" s="186">
        <v>1825</v>
      </c>
      <c r="F113" s="186">
        <v>3385</v>
      </c>
    </row>
    <row r="114" spans="1:6">
      <c r="A114" s="152" t="s">
        <v>548</v>
      </c>
      <c r="B114" s="152" t="s">
        <v>85</v>
      </c>
      <c r="C114" s="5">
        <v>76533</v>
      </c>
      <c r="D114" s="5">
        <v>206464</v>
      </c>
      <c r="E114" s="5">
        <v>63148</v>
      </c>
      <c r="F114" s="5">
        <v>212535</v>
      </c>
    </row>
    <row r="115" spans="1:6">
      <c r="A115" s="187" t="s">
        <v>244</v>
      </c>
      <c r="B115" s="187" t="s">
        <v>567</v>
      </c>
      <c r="C115" s="186">
        <v>8728</v>
      </c>
      <c r="D115" s="186">
        <v>36323</v>
      </c>
      <c r="E115" s="186">
        <v>9320</v>
      </c>
      <c r="F115" s="186">
        <v>42213</v>
      </c>
    </row>
    <row r="116" spans="1:6">
      <c r="A116" s="187" t="s">
        <v>246</v>
      </c>
      <c r="B116" s="187" t="s">
        <v>568</v>
      </c>
      <c r="C116" s="186">
        <v>-11162</v>
      </c>
      <c r="D116" s="186">
        <v>-44826</v>
      </c>
      <c r="E116" s="186">
        <v>-13347</v>
      </c>
      <c r="F116" s="186">
        <v>-55464</v>
      </c>
    </row>
    <row r="117" spans="1:6">
      <c r="A117" s="151" t="s">
        <v>549</v>
      </c>
      <c r="B117" s="151" t="s">
        <v>569</v>
      </c>
      <c r="C117" s="5">
        <v>74099</v>
      </c>
      <c r="D117" s="5">
        <v>197961</v>
      </c>
      <c r="E117" s="5">
        <v>59121</v>
      </c>
      <c r="F117" s="5">
        <v>199284</v>
      </c>
    </row>
    <row r="118" spans="1:6">
      <c r="A118" s="151" t="s">
        <v>248</v>
      </c>
      <c r="B118" s="151" t="s">
        <v>88</v>
      </c>
      <c r="C118" s="5"/>
      <c r="D118" s="5"/>
      <c r="E118" s="5"/>
      <c r="F118" s="5"/>
    </row>
    <row r="119" spans="1:6">
      <c r="A119" s="152" t="s">
        <v>249</v>
      </c>
      <c r="B119" s="152" t="s">
        <v>89</v>
      </c>
      <c r="C119" s="5">
        <v>228784</v>
      </c>
      <c r="D119" s="5">
        <v>695720</v>
      </c>
      <c r="E119" s="5">
        <v>164480</v>
      </c>
      <c r="F119" s="5">
        <v>476222</v>
      </c>
    </row>
    <row r="120" spans="1:6">
      <c r="A120" s="187" t="s">
        <v>550</v>
      </c>
      <c r="B120" s="187" t="s">
        <v>487</v>
      </c>
      <c r="C120" s="186">
        <v>4</v>
      </c>
      <c r="D120" s="186">
        <v>63</v>
      </c>
      <c r="E120" s="186">
        <v>2</v>
      </c>
      <c r="F120" s="186">
        <v>181</v>
      </c>
    </row>
    <row r="121" spans="1:6">
      <c r="A121" s="187" t="s">
        <v>551</v>
      </c>
      <c r="B121" s="187" t="s">
        <v>92</v>
      </c>
      <c r="C121" s="186">
        <v>0</v>
      </c>
      <c r="D121" s="186">
        <v>0</v>
      </c>
      <c r="E121" s="186">
        <v>0</v>
      </c>
      <c r="F121" s="186">
        <v>85</v>
      </c>
    </row>
    <row r="122" spans="1:6">
      <c r="A122" s="188" t="s">
        <v>616</v>
      </c>
      <c r="B122" s="188" t="s">
        <v>615</v>
      </c>
      <c r="C122" s="186">
        <v>226600</v>
      </c>
      <c r="D122" s="186">
        <v>688435</v>
      </c>
      <c r="E122" s="186">
        <v>162300</v>
      </c>
      <c r="F122" s="186">
        <v>469808</v>
      </c>
    </row>
    <row r="123" spans="1:6">
      <c r="A123" s="187" t="s">
        <v>552</v>
      </c>
      <c r="B123" s="187" t="s">
        <v>570</v>
      </c>
      <c r="C123" s="186">
        <v>2180</v>
      </c>
      <c r="D123" s="186">
        <v>7222</v>
      </c>
      <c r="E123" s="186">
        <v>2178</v>
      </c>
      <c r="F123" s="186">
        <v>6148</v>
      </c>
    </row>
    <row r="124" spans="1:6">
      <c r="A124" s="152" t="s">
        <v>255</v>
      </c>
      <c r="B124" s="152" t="s">
        <v>94</v>
      </c>
      <c r="C124" s="5">
        <v>337111</v>
      </c>
      <c r="D124" s="5">
        <v>958843</v>
      </c>
      <c r="E124" s="5">
        <v>487608</v>
      </c>
      <c r="F124" s="5">
        <v>709663</v>
      </c>
    </row>
    <row r="125" spans="1:6">
      <c r="A125" s="187" t="s">
        <v>553</v>
      </c>
      <c r="B125" s="187" t="s">
        <v>571</v>
      </c>
      <c r="C125" s="186">
        <v>2235</v>
      </c>
      <c r="D125" s="186">
        <v>11008</v>
      </c>
      <c r="E125" s="186">
        <v>3959</v>
      </c>
      <c r="F125" s="186">
        <v>9389</v>
      </c>
    </row>
    <row r="126" spans="1:6">
      <c r="A126" s="187" t="s">
        <v>528</v>
      </c>
      <c r="B126" s="187" t="s">
        <v>416</v>
      </c>
      <c r="C126" s="186">
        <v>18246</v>
      </c>
      <c r="D126" s="186">
        <v>51658</v>
      </c>
      <c r="E126" s="186">
        <v>12214</v>
      </c>
      <c r="F126" s="186">
        <v>41039</v>
      </c>
    </row>
    <row r="127" spans="1:6">
      <c r="A127" s="187" t="s">
        <v>554</v>
      </c>
      <c r="B127" s="187" t="s">
        <v>572</v>
      </c>
      <c r="C127" s="186">
        <v>316630</v>
      </c>
      <c r="D127" s="186">
        <v>896177</v>
      </c>
      <c r="E127" s="186">
        <v>471435</v>
      </c>
      <c r="F127" s="186">
        <v>659235</v>
      </c>
    </row>
    <row r="128" spans="1:6">
      <c r="A128" s="151" t="s">
        <v>555</v>
      </c>
      <c r="B128" s="151" t="s">
        <v>573</v>
      </c>
      <c r="C128" s="5">
        <v>-108327</v>
      </c>
      <c r="D128" s="5">
        <v>-263123</v>
      </c>
      <c r="E128" s="5">
        <v>-323128</v>
      </c>
      <c r="F128" s="5">
        <v>-233441</v>
      </c>
    </row>
    <row r="129" spans="1:21">
      <c r="A129" s="151" t="s">
        <v>261</v>
      </c>
      <c r="B129" s="151" t="s">
        <v>580</v>
      </c>
      <c r="C129" s="5"/>
      <c r="D129" s="5"/>
      <c r="E129" s="5"/>
      <c r="F129" s="5"/>
    </row>
    <row r="130" spans="1:21">
      <c r="A130" s="152" t="s">
        <v>249</v>
      </c>
      <c r="B130" s="152" t="s">
        <v>89</v>
      </c>
      <c r="C130" s="5">
        <v>0</v>
      </c>
      <c r="D130" s="5">
        <v>0</v>
      </c>
      <c r="E130" s="5">
        <v>2838</v>
      </c>
      <c r="F130" s="5">
        <v>3741</v>
      </c>
    </row>
    <row r="131" spans="1:21">
      <c r="A131" s="188" t="s">
        <v>556</v>
      </c>
      <c r="B131" s="188" t="s">
        <v>574</v>
      </c>
      <c r="C131" s="186">
        <v>0</v>
      </c>
      <c r="D131" s="186">
        <v>0</v>
      </c>
      <c r="E131" s="186">
        <v>2838</v>
      </c>
      <c r="F131" s="186">
        <v>3741</v>
      </c>
    </row>
    <row r="132" spans="1:21">
      <c r="A132" s="187" t="s">
        <v>215</v>
      </c>
      <c r="B132" s="187" t="s">
        <v>60</v>
      </c>
      <c r="C132" s="186">
        <v>0</v>
      </c>
      <c r="D132" s="186">
        <v>0</v>
      </c>
      <c r="E132" s="186">
        <v>0</v>
      </c>
      <c r="F132" s="186">
        <v>0</v>
      </c>
    </row>
    <row r="133" spans="1:21">
      <c r="A133" s="152" t="s">
        <v>255</v>
      </c>
      <c r="B133" s="152" t="s">
        <v>94</v>
      </c>
      <c r="C133" s="5">
        <v>495</v>
      </c>
      <c r="D133" s="5">
        <v>101761</v>
      </c>
      <c r="E133" s="5">
        <v>125</v>
      </c>
      <c r="F133" s="5">
        <v>484</v>
      </c>
    </row>
    <row r="134" spans="1:21">
      <c r="A134" s="187" t="s">
        <v>629</v>
      </c>
      <c r="B134" s="187" t="s">
        <v>628</v>
      </c>
      <c r="C134" s="186">
        <v>452</v>
      </c>
      <c r="D134" s="186">
        <v>452</v>
      </c>
      <c r="E134" s="186">
        <v>0</v>
      </c>
      <c r="F134" s="186">
        <v>0</v>
      </c>
    </row>
    <row r="135" spans="1:21">
      <c r="A135" s="187" t="s">
        <v>266</v>
      </c>
      <c r="B135" s="187" t="s">
        <v>105</v>
      </c>
      <c r="C135" s="186">
        <v>0</v>
      </c>
      <c r="D135" s="186">
        <v>100926</v>
      </c>
      <c r="E135" s="186">
        <v>0</v>
      </c>
      <c r="F135" s="186">
        <v>0</v>
      </c>
    </row>
    <row r="136" spans="1:21">
      <c r="A136" s="187" t="s">
        <v>557</v>
      </c>
      <c r="B136" s="187" t="s">
        <v>110</v>
      </c>
      <c r="C136" s="186">
        <v>43</v>
      </c>
      <c r="D136" s="186">
        <v>383</v>
      </c>
      <c r="E136" s="186">
        <v>125</v>
      </c>
      <c r="F136" s="186">
        <v>484</v>
      </c>
    </row>
    <row r="137" spans="1:21">
      <c r="A137" s="151" t="s">
        <v>558</v>
      </c>
      <c r="B137" s="151" t="s">
        <v>575</v>
      </c>
      <c r="C137" s="5">
        <v>-495</v>
      </c>
      <c r="D137" s="5">
        <v>-101761</v>
      </c>
      <c r="E137" s="5">
        <v>2713</v>
      </c>
      <c r="F137" s="5">
        <v>3257</v>
      </c>
    </row>
    <row r="138" spans="1:21">
      <c r="A138" s="151" t="s">
        <v>559</v>
      </c>
      <c r="B138" s="151" t="s">
        <v>576</v>
      </c>
      <c r="C138" s="5">
        <v>-34723</v>
      </c>
      <c r="D138" s="5">
        <v>-166923</v>
      </c>
      <c r="E138" s="5">
        <v>-261294</v>
      </c>
      <c r="F138" s="5">
        <v>-30900</v>
      </c>
    </row>
    <row r="139" spans="1:21">
      <c r="A139" s="151" t="s">
        <v>560</v>
      </c>
      <c r="B139" s="151" t="s">
        <v>577</v>
      </c>
      <c r="C139" s="5">
        <v>-34723</v>
      </c>
      <c r="D139" s="5">
        <v>-166923</v>
      </c>
      <c r="E139" s="5">
        <v>-261294</v>
      </c>
      <c r="F139" s="5">
        <v>-30900</v>
      </c>
    </row>
    <row r="140" spans="1:21">
      <c r="A140" s="151" t="s">
        <v>561</v>
      </c>
      <c r="B140" s="151" t="s">
        <v>578</v>
      </c>
      <c r="C140" s="5">
        <v>85169</v>
      </c>
      <c r="D140" s="5">
        <v>217369</v>
      </c>
      <c r="E140" s="5">
        <v>342023</v>
      </c>
      <c r="F140" s="5">
        <v>111629</v>
      </c>
    </row>
    <row r="141" spans="1:21">
      <c r="A141" s="151" t="s">
        <v>562</v>
      </c>
      <c r="B141" s="151" t="s">
        <v>579</v>
      </c>
      <c r="C141" s="5">
        <v>50446</v>
      </c>
      <c r="D141" s="5">
        <v>50446</v>
      </c>
      <c r="E141" s="5">
        <v>80729</v>
      </c>
      <c r="F141" s="5">
        <v>80729</v>
      </c>
    </row>
    <row r="142" spans="1:21">
      <c r="A142" s="176" t="s">
        <v>541</v>
      </c>
      <c r="B142" s="189"/>
      <c r="C142" s="190"/>
      <c r="D142" s="190"/>
    </row>
    <row r="143" spans="1:21">
      <c r="A143" s="176"/>
      <c r="B143" s="189"/>
      <c r="C143" s="190"/>
      <c r="D143" s="190"/>
    </row>
    <row r="144" spans="1:21" ht="24">
      <c r="A144" s="149" t="s">
        <v>605</v>
      </c>
      <c r="B144" s="150" t="s">
        <v>604</v>
      </c>
      <c r="C144" s="296" t="s">
        <v>621</v>
      </c>
      <c r="D144" s="297"/>
      <c r="E144" s="297"/>
      <c r="F144" s="298"/>
      <c r="H144" s="296" t="s">
        <v>622</v>
      </c>
      <c r="I144" s="297"/>
      <c r="J144" s="297"/>
      <c r="K144" s="298"/>
      <c r="M144" s="296" t="s">
        <v>623</v>
      </c>
      <c r="N144" s="297"/>
      <c r="O144" s="297"/>
      <c r="P144" s="298"/>
      <c r="R144" s="296" t="s">
        <v>624</v>
      </c>
      <c r="S144" s="297"/>
      <c r="T144" s="297"/>
      <c r="U144" s="298"/>
    </row>
    <row r="145" spans="1:41" ht="48">
      <c r="A145" s="303" t="s">
        <v>403</v>
      </c>
      <c r="B145" s="306" t="s">
        <v>118</v>
      </c>
      <c r="C145" s="301" t="s">
        <v>413</v>
      </c>
      <c r="D145" s="301" t="s">
        <v>414</v>
      </c>
      <c r="E145" s="153" t="s">
        <v>120</v>
      </c>
      <c r="F145" s="153" t="s">
        <v>121</v>
      </c>
      <c r="H145" s="301" t="s">
        <v>413</v>
      </c>
      <c r="I145" s="301" t="s">
        <v>414</v>
      </c>
      <c r="J145" s="153" t="s">
        <v>120</v>
      </c>
      <c r="K145" s="153" t="s">
        <v>121</v>
      </c>
      <c r="M145" s="301" t="s">
        <v>413</v>
      </c>
      <c r="N145" s="301" t="s">
        <v>414</v>
      </c>
      <c r="O145" s="153" t="s">
        <v>120</v>
      </c>
      <c r="P145" s="153" t="s">
        <v>121</v>
      </c>
      <c r="R145" s="301" t="s">
        <v>413</v>
      </c>
      <c r="S145" s="301" t="s">
        <v>414</v>
      </c>
      <c r="T145" s="153" t="s">
        <v>120</v>
      </c>
      <c r="U145" s="153" t="s">
        <v>121</v>
      </c>
      <c r="Z145" s="155"/>
      <c r="AA145" s="155"/>
      <c r="AG145" s="155"/>
      <c r="AH145" s="155"/>
      <c r="AN145" s="155"/>
      <c r="AO145" s="155"/>
    </row>
    <row r="146" spans="1:41" ht="60">
      <c r="A146" s="303"/>
      <c r="B146" s="306"/>
      <c r="C146" s="302"/>
      <c r="D146" s="302"/>
      <c r="E146" s="153" t="s">
        <v>586</v>
      </c>
      <c r="F146" s="153" t="s">
        <v>285</v>
      </c>
      <c r="H146" s="302"/>
      <c r="I146" s="302"/>
      <c r="J146" s="153" t="s">
        <v>586</v>
      </c>
      <c r="K146" s="153" t="s">
        <v>285</v>
      </c>
      <c r="M146" s="302"/>
      <c r="N146" s="302"/>
      <c r="O146" s="153" t="s">
        <v>586</v>
      </c>
      <c r="P146" s="153" t="s">
        <v>285</v>
      </c>
      <c r="R146" s="302"/>
      <c r="S146" s="302"/>
      <c r="T146" s="153" t="s">
        <v>586</v>
      </c>
      <c r="U146" s="153" t="s">
        <v>285</v>
      </c>
      <c r="Z146" s="155"/>
      <c r="AA146" s="155"/>
      <c r="AG146" s="155"/>
      <c r="AH146" s="155"/>
      <c r="AN146" s="155"/>
      <c r="AO146" s="155"/>
    </row>
    <row r="147" spans="1:41">
      <c r="A147" s="192" t="s">
        <v>151</v>
      </c>
      <c r="B147" s="151" t="s">
        <v>0</v>
      </c>
      <c r="C147" s="194">
        <v>58000</v>
      </c>
      <c r="D147" s="194">
        <v>33415</v>
      </c>
      <c r="E147" s="194">
        <v>-6526</v>
      </c>
      <c r="F147" s="194">
        <v>84889</v>
      </c>
      <c r="H147" s="194">
        <v>242837</v>
      </c>
      <c r="I147" s="194">
        <v>129146</v>
      </c>
      <c r="J147" s="194">
        <v>-32412</v>
      </c>
      <c r="K147" s="194">
        <v>339571</v>
      </c>
      <c r="M147" s="194">
        <v>80580</v>
      </c>
      <c r="N147" s="194">
        <v>23605</v>
      </c>
      <c r="O147" s="194">
        <v>-3282</v>
      </c>
      <c r="P147" s="194">
        <v>100903</v>
      </c>
      <c r="R147" s="194">
        <v>347046</v>
      </c>
      <c r="S147" s="194">
        <v>92797</v>
      </c>
      <c r="T147" s="194">
        <v>-20040</v>
      </c>
      <c r="U147" s="194">
        <v>419803</v>
      </c>
      <c r="Z147" s="155"/>
      <c r="AA147" s="155"/>
      <c r="AG147" s="155"/>
      <c r="AH147" s="155"/>
      <c r="AN147" s="155"/>
      <c r="AO147" s="155"/>
    </row>
    <row r="148" spans="1:41">
      <c r="A148" s="195" t="s">
        <v>152</v>
      </c>
      <c r="B148" s="160" t="s">
        <v>1</v>
      </c>
      <c r="C148" s="161">
        <v>55004</v>
      </c>
      <c r="D148" s="161">
        <v>1767</v>
      </c>
      <c r="E148" s="161">
        <v>2316</v>
      </c>
      <c r="F148" s="179">
        <v>59087</v>
      </c>
      <c r="H148" s="179">
        <v>234674</v>
      </c>
      <c r="I148" s="179">
        <v>11486</v>
      </c>
      <c r="J148" s="179">
        <v>12423</v>
      </c>
      <c r="K148" s="179">
        <v>258583</v>
      </c>
      <c r="M148" s="161">
        <v>74850</v>
      </c>
      <c r="N148" s="161">
        <v>11</v>
      </c>
      <c r="O148" s="161">
        <v>915</v>
      </c>
      <c r="P148" s="179">
        <v>75776</v>
      </c>
      <c r="R148" s="161">
        <v>328835</v>
      </c>
      <c r="S148" s="161">
        <v>29</v>
      </c>
      <c r="T148" s="161">
        <v>5740</v>
      </c>
      <c r="U148" s="179">
        <v>334604</v>
      </c>
      <c r="Z148" s="155"/>
      <c r="AA148" s="155"/>
      <c r="AG148" s="155"/>
      <c r="AH148" s="155"/>
      <c r="AN148" s="155"/>
      <c r="AO148" s="155"/>
    </row>
    <row r="149" spans="1:41">
      <c r="A149" s="195" t="s">
        <v>153</v>
      </c>
      <c r="B149" s="160" t="s">
        <v>593</v>
      </c>
      <c r="C149" s="161">
        <v>1032</v>
      </c>
      <c r="D149" s="161">
        <v>0</v>
      </c>
      <c r="E149" s="161">
        <v>-1002</v>
      </c>
      <c r="F149" s="179">
        <v>30</v>
      </c>
      <c r="H149" s="179">
        <v>3289</v>
      </c>
      <c r="I149" s="179">
        <v>0</v>
      </c>
      <c r="J149" s="179">
        <v>-3191</v>
      </c>
      <c r="K149" s="179">
        <v>98</v>
      </c>
      <c r="M149" s="161">
        <v>890</v>
      </c>
      <c r="N149" s="161">
        <v>0</v>
      </c>
      <c r="O149" s="161">
        <v>-839</v>
      </c>
      <c r="P149" s="179">
        <v>51</v>
      </c>
      <c r="R149" s="161">
        <v>2983</v>
      </c>
      <c r="S149" s="161">
        <v>0</v>
      </c>
      <c r="T149" s="161">
        <v>-2797</v>
      </c>
      <c r="U149" s="179">
        <v>186</v>
      </c>
      <c r="Z149" s="155"/>
      <c r="AA149" s="155"/>
      <c r="AG149" s="155"/>
      <c r="AH149" s="155"/>
      <c r="AN149" s="155"/>
      <c r="AO149" s="155"/>
    </row>
    <row r="150" spans="1:41">
      <c r="A150" s="195" t="s">
        <v>154</v>
      </c>
      <c r="B150" s="160" t="s">
        <v>594</v>
      </c>
      <c r="C150" s="161">
        <v>1964</v>
      </c>
      <c r="D150" s="161">
        <v>31648</v>
      </c>
      <c r="E150" s="161">
        <v>-7840</v>
      </c>
      <c r="F150" s="179">
        <v>25772</v>
      </c>
      <c r="H150" s="179">
        <v>4874</v>
      </c>
      <c r="I150" s="179">
        <v>117660</v>
      </c>
      <c r="J150" s="179">
        <v>-41644</v>
      </c>
      <c r="K150" s="179">
        <v>80890</v>
      </c>
      <c r="M150" s="161">
        <v>4840</v>
      </c>
      <c r="N150" s="161">
        <v>23594</v>
      </c>
      <c r="O150" s="161">
        <v>-3358</v>
      </c>
      <c r="P150" s="179">
        <v>25076</v>
      </c>
      <c r="R150" s="161">
        <v>15228</v>
      </c>
      <c r="S150" s="161">
        <v>92768</v>
      </c>
      <c r="T150" s="161">
        <v>-22983</v>
      </c>
      <c r="U150" s="179">
        <v>85013</v>
      </c>
      <c r="Z150" s="155"/>
      <c r="AA150" s="155"/>
      <c r="AG150" s="155"/>
      <c r="AH150" s="155"/>
      <c r="AN150" s="155"/>
      <c r="AO150" s="155"/>
    </row>
    <row r="151" spans="1:41">
      <c r="A151" s="192" t="s">
        <v>155</v>
      </c>
      <c r="B151" s="151" t="s">
        <v>4</v>
      </c>
      <c r="C151" s="194">
        <v>2621</v>
      </c>
      <c r="D151" s="194">
        <v>22120</v>
      </c>
      <c r="E151" s="194">
        <v>-5908</v>
      </c>
      <c r="F151" s="194">
        <v>18833</v>
      </c>
      <c r="H151" s="194">
        <v>9695</v>
      </c>
      <c r="I151" s="194">
        <v>80707</v>
      </c>
      <c r="J151" s="194">
        <v>-33464</v>
      </c>
      <c r="K151" s="194">
        <v>56938</v>
      </c>
      <c r="M151" s="194">
        <v>5341</v>
      </c>
      <c r="N151" s="194">
        <v>16046</v>
      </c>
      <c r="O151" s="194">
        <v>-2871</v>
      </c>
      <c r="P151" s="194">
        <v>18516</v>
      </c>
      <c r="R151" s="194">
        <v>48282</v>
      </c>
      <c r="S151" s="194">
        <v>63548</v>
      </c>
      <c r="T151" s="194">
        <v>-18454</v>
      </c>
      <c r="U151" s="194">
        <v>93376</v>
      </c>
      <c r="Z151" s="155"/>
      <c r="AA151" s="155"/>
      <c r="AG151" s="155"/>
      <c r="AH151" s="155"/>
      <c r="AN151" s="155"/>
      <c r="AO151" s="155"/>
    </row>
    <row r="152" spans="1:41">
      <c r="A152" s="195" t="s">
        <v>156</v>
      </c>
      <c r="B152" s="160" t="s">
        <v>595</v>
      </c>
      <c r="C152" s="161">
        <v>787</v>
      </c>
      <c r="D152" s="161">
        <v>0</v>
      </c>
      <c r="E152" s="161">
        <v>-384</v>
      </c>
      <c r="F152" s="179">
        <v>403</v>
      </c>
      <c r="H152" s="179">
        <v>5134</v>
      </c>
      <c r="I152" s="179">
        <v>0</v>
      </c>
      <c r="J152" s="179">
        <v>-4243</v>
      </c>
      <c r="K152" s="179">
        <v>891</v>
      </c>
      <c r="M152" s="161">
        <v>563</v>
      </c>
      <c r="N152" s="161">
        <v>0</v>
      </c>
      <c r="O152" s="161">
        <v>-429</v>
      </c>
      <c r="P152" s="179">
        <v>134</v>
      </c>
      <c r="R152" s="161">
        <v>33610</v>
      </c>
      <c r="S152" s="161">
        <v>0</v>
      </c>
      <c r="T152" s="161">
        <v>-1213</v>
      </c>
      <c r="U152" s="179">
        <v>32397</v>
      </c>
      <c r="Z152" s="155"/>
      <c r="AA152" s="155"/>
      <c r="AG152" s="155"/>
      <c r="AH152" s="155"/>
      <c r="AN152" s="155"/>
      <c r="AO152" s="155"/>
    </row>
    <row r="153" spans="1:41">
      <c r="A153" s="195" t="s">
        <v>157</v>
      </c>
      <c r="B153" s="160" t="s">
        <v>6</v>
      </c>
      <c r="C153" s="161">
        <v>1834</v>
      </c>
      <c r="D153" s="161">
        <v>22120</v>
      </c>
      <c r="E153" s="161">
        <v>-5524</v>
      </c>
      <c r="F153" s="179">
        <v>18430</v>
      </c>
      <c r="H153" s="179">
        <v>4561</v>
      </c>
      <c r="I153" s="179">
        <v>80707</v>
      </c>
      <c r="J153" s="179">
        <v>-29221</v>
      </c>
      <c r="K153" s="179">
        <v>56047</v>
      </c>
      <c r="M153" s="161">
        <v>4778</v>
      </c>
      <c r="N153" s="161">
        <v>16046</v>
      </c>
      <c r="O153" s="161">
        <v>-2442</v>
      </c>
      <c r="P153" s="179">
        <v>18382</v>
      </c>
      <c r="R153" s="161">
        <v>14672</v>
      </c>
      <c r="S153" s="161">
        <v>63548</v>
      </c>
      <c r="T153" s="161">
        <v>-17241</v>
      </c>
      <c r="U153" s="179">
        <v>60979</v>
      </c>
      <c r="Z153" s="155"/>
      <c r="AA153" s="155"/>
      <c r="AG153" s="155"/>
      <c r="AH153" s="155"/>
      <c r="AN153" s="155"/>
      <c r="AO153" s="155"/>
    </row>
    <row r="154" spans="1:41">
      <c r="A154" s="196" t="s">
        <v>158</v>
      </c>
      <c r="B154" s="197" t="s">
        <v>596</v>
      </c>
      <c r="C154" s="194">
        <v>55379</v>
      </c>
      <c r="D154" s="194">
        <v>11295</v>
      </c>
      <c r="E154" s="194">
        <v>-618</v>
      </c>
      <c r="F154" s="194">
        <v>66056</v>
      </c>
      <c r="H154" s="194">
        <v>233142</v>
      </c>
      <c r="I154" s="194">
        <v>48439</v>
      </c>
      <c r="J154" s="194">
        <v>1052</v>
      </c>
      <c r="K154" s="194">
        <v>282633</v>
      </c>
      <c r="M154" s="194">
        <v>75239</v>
      </c>
      <c r="N154" s="194">
        <v>7559</v>
      </c>
      <c r="O154" s="194">
        <v>-411</v>
      </c>
      <c r="P154" s="194">
        <v>82387</v>
      </c>
      <c r="R154" s="194">
        <v>298764</v>
      </c>
      <c r="S154" s="194">
        <v>29249</v>
      </c>
      <c r="T154" s="194">
        <v>-1586</v>
      </c>
      <c r="U154" s="194">
        <v>326427</v>
      </c>
      <c r="Z154" s="155"/>
      <c r="AA154" s="155"/>
      <c r="AG154" s="155"/>
      <c r="AH154" s="155"/>
      <c r="AN154" s="155"/>
      <c r="AO154" s="155"/>
    </row>
    <row r="155" spans="1:41">
      <c r="A155" s="193" t="s">
        <v>159</v>
      </c>
      <c r="B155" s="163" t="s">
        <v>8</v>
      </c>
      <c r="C155" s="161">
        <v>1793</v>
      </c>
      <c r="D155" s="161">
        <v>72</v>
      </c>
      <c r="E155" s="161">
        <v>-514</v>
      </c>
      <c r="F155" s="179">
        <v>1351</v>
      </c>
      <c r="H155" s="179">
        <v>4523</v>
      </c>
      <c r="I155" s="179">
        <v>289</v>
      </c>
      <c r="J155" s="179">
        <v>-868</v>
      </c>
      <c r="K155" s="179">
        <v>3944</v>
      </c>
      <c r="M155" s="161">
        <v>1456</v>
      </c>
      <c r="N155" s="161">
        <v>73</v>
      </c>
      <c r="O155" s="161">
        <v>-296</v>
      </c>
      <c r="P155" s="179">
        <v>1233</v>
      </c>
      <c r="R155" s="161">
        <v>2274</v>
      </c>
      <c r="S155" s="161">
        <v>425</v>
      </c>
      <c r="T155" s="161">
        <v>-636</v>
      </c>
      <c r="U155" s="179">
        <v>2063</v>
      </c>
      <c r="Z155" s="155"/>
      <c r="AA155" s="155"/>
      <c r="AG155" s="155"/>
      <c r="AH155" s="155"/>
      <c r="AN155" s="155"/>
      <c r="AO155" s="155"/>
    </row>
    <row r="156" spans="1:41">
      <c r="A156" s="193" t="s">
        <v>160</v>
      </c>
      <c r="B156" s="163" t="s">
        <v>9</v>
      </c>
      <c r="C156" s="161">
        <v>8592</v>
      </c>
      <c r="D156" s="161">
        <v>7507</v>
      </c>
      <c r="E156" s="161">
        <v>-564</v>
      </c>
      <c r="F156" s="179">
        <v>15535</v>
      </c>
      <c r="H156" s="179">
        <v>45058</v>
      </c>
      <c r="I156" s="179">
        <v>27587</v>
      </c>
      <c r="J156" s="179">
        <v>1178</v>
      </c>
      <c r="K156" s="179">
        <v>73823</v>
      </c>
      <c r="M156" s="161">
        <v>24982</v>
      </c>
      <c r="N156" s="161">
        <v>5892</v>
      </c>
      <c r="O156" s="161">
        <v>781</v>
      </c>
      <c r="P156" s="179">
        <v>31655</v>
      </c>
      <c r="R156" s="161">
        <v>83043</v>
      </c>
      <c r="S156" s="161">
        <v>19370</v>
      </c>
      <c r="T156" s="161">
        <v>-573</v>
      </c>
      <c r="U156" s="179">
        <v>101840</v>
      </c>
      <c r="Z156" s="155"/>
      <c r="AA156" s="155"/>
      <c r="AG156" s="155"/>
      <c r="AH156" s="155"/>
      <c r="AN156" s="155"/>
      <c r="AO156" s="155"/>
    </row>
    <row r="157" spans="1:41">
      <c r="A157" s="193" t="s">
        <v>601</v>
      </c>
      <c r="B157" s="163" t="s">
        <v>10</v>
      </c>
      <c r="C157" s="161">
        <v>6207</v>
      </c>
      <c r="D157" s="161">
        <v>1485</v>
      </c>
      <c r="E157" s="161">
        <v>-54</v>
      </c>
      <c r="F157" s="179">
        <v>7638</v>
      </c>
      <c r="H157" s="179">
        <v>19730</v>
      </c>
      <c r="I157" s="179">
        <v>4573</v>
      </c>
      <c r="J157" s="179">
        <v>-126</v>
      </c>
      <c r="K157" s="179">
        <v>24177</v>
      </c>
      <c r="M157" s="161">
        <v>6108</v>
      </c>
      <c r="N157" s="161">
        <v>1010</v>
      </c>
      <c r="O157" s="161">
        <v>-1159</v>
      </c>
      <c r="P157" s="179">
        <v>5959</v>
      </c>
      <c r="R157" s="161">
        <v>14567</v>
      </c>
      <c r="S157" s="161">
        <v>3269</v>
      </c>
      <c r="T157" s="161">
        <v>-981</v>
      </c>
      <c r="U157" s="179">
        <v>16855</v>
      </c>
      <c r="Z157" s="155"/>
      <c r="AA157" s="155"/>
      <c r="AG157" s="155"/>
      <c r="AH157" s="155"/>
      <c r="AN157" s="155"/>
      <c r="AO157" s="155"/>
    </row>
    <row r="158" spans="1:41">
      <c r="A158" s="193" t="s">
        <v>162</v>
      </c>
      <c r="B158" s="163" t="s">
        <v>11</v>
      </c>
      <c r="C158" s="161">
        <v>1468</v>
      </c>
      <c r="D158" s="161">
        <v>110</v>
      </c>
      <c r="E158" s="161">
        <v>-514</v>
      </c>
      <c r="F158" s="179">
        <v>1064</v>
      </c>
      <c r="H158" s="179">
        <v>2925</v>
      </c>
      <c r="I158" s="179">
        <v>294</v>
      </c>
      <c r="J158" s="179">
        <v>-868</v>
      </c>
      <c r="K158" s="179">
        <v>2351</v>
      </c>
      <c r="M158" s="161">
        <v>1391</v>
      </c>
      <c r="N158" s="161">
        <v>69</v>
      </c>
      <c r="O158" s="161">
        <v>-296</v>
      </c>
      <c r="P158" s="179">
        <v>1164</v>
      </c>
      <c r="R158" s="161">
        <v>2134</v>
      </c>
      <c r="S158" s="161">
        <v>352</v>
      </c>
      <c r="T158" s="161">
        <v>-636</v>
      </c>
      <c r="U158" s="179">
        <v>1850</v>
      </c>
      <c r="Z158" s="155"/>
      <c r="AA158" s="155"/>
      <c r="AG158" s="155"/>
      <c r="AH158" s="155"/>
      <c r="AN158" s="155"/>
      <c r="AO158" s="155"/>
    </row>
    <row r="159" spans="1:41">
      <c r="A159" s="196" t="s">
        <v>163</v>
      </c>
      <c r="B159" s="197" t="s">
        <v>497</v>
      </c>
      <c r="C159" s="194">
        <v>40905</v>
      </c>
      <c r="D159" s="194">
        <v>2265</v>
      </c>
      <c r="E159" s="194">
        <v>0</v>
      </c>
      <c r="F159" s="194">
        <v>43170</v>
      </c>
      <c r="H159" s="194">
        <v>169952</v>
      </c>
      <c r="I159" s="194">
        <v>16274</v>
      </c>
      <c r="J159" s="194">
        <v>0</v>
      </c>
      <c r="K159" s="194">
        <v>186226</v>
      </c>
      <c r="M159" s="194">
        <v>44214</v>
      </c>
      <c r="N159" s="194">
        <v>661</v>
      </c>
      <c r="O159" s="194">
        <v>-33</v>
      </c>
      <c r="P159" s="194">
        <v>44842</v>
      </c>
      <c r="R159" s="194">
        <v>201294</v>
      </c>
      <c r="S159" s="194">
        <v>6683</v>
      </c>
      <c r="T159" s="194">
        <v>-32</v>
      </c>
      <c r="U159" s="194">
        <v>207945</v>
      </c>
      <c r="Z159" s="155"/>
      <c r="AA159" s="155"/>
      <c r="AG159" s="155"/>
      <c r="AH159" s="155"/>
      <c r="AN159" s="155"/>
      <c r="AO159" s="155"/>
    </row>
    <row r="160" spans="1:41">
      <c r="A160" s="193" t="s">
        <v>164</v>
      </c>
      <c r="B160" s="163" t="s">
        <v>13</v>
      </c>
      <c r="C160" s="161">
        <v>2172</v>
      </c>
      <c r="D160" s="161">
        <v>46</v>
      </c>
      <c r="E160" s="161">
        <v>-31</v>
      </c>
      <c r="F160" s="179">
        <v>2187</v>
      </c>
      <c r="H160" s="179">
        <v>7598</v>
      </c>
      <c r="I160" s="179">
        <v>428</v>
      </c>
      <c r="J160" s="179">
        <v>-378</v>
      </c>
      <c r="K160" s="179">
        <v>7648</v>
      </c>
      <c r="M160" s="161">
        <v>6740</v>
      </c>
      <c r="N160" s="161">
        <v>4</v>
      </c>
      <c r="O160" s="161">
        <v>-3885</v>
      </c>
      <c r="P160" s="179">
        <v>2859</v>
      </c>
      <c r="R160" s="161">
        <v>11515</v>
      </c>
      <c r="S160" s="161">
        <v>10</v>
      </c>
      <c r="T160" s="161">
        <v>-3901</v>
      </c>
      <c r="U160" s="179">
        <v>7624</v>
      </c>
      <c r="Z160" s="155"/>
      <c r="AA160" s="155"/>
      <c r="AG160" s="155"/>
      <c r="AH160" s="155"/>
      <c r="AN160" s="155"/>
      <c r="AO160" s="155"/>
    </row>
    <row r="161" spans="1:41">
      <c r="A161" s="193" t="s">
        <v>165</v>
      </c>
      <c r="B161" s="163" t="s">
        <v>14</v>
      </c>
      <c r="C161" s="161">
        <v>908</v>
      </c>
      <c r="D161" s="161">
        <v>21</v>
      </c>
      <c r="E161" s="161">
        <v>-31</v>
      </c>
      <c r="F161" s="179">
        <v>898</v>
      </c>
      <c r="H161" s="179">
        <v>3515</v>
      </c>
      <c r="I161" s="179">
        <v>34</v>
      </c>
      <c r="J161" s="179">
        <v>-378</v>
      </c>
      <c r="K161" s="179">
        <v>3171</v>
      </c>
      <c r="M161" s="161">
        <v>1759</v>
      </c>
      <c r="N161" s="161">
        <v>36</v>
      </c>
      <c r="O161" s="161">
        <v>-9</v>
      </c>
      <c r="P161" s="179">
        <v>1786</v>
      </c>
      <c r="R161" s="161">
        <v>1928</v>
      </c>
      <c r="S161" s="161">
        <v>219</v>
      </c>
      <c r="T161" s="161">
        <v>-24</v>
      </c>
      <c r="U161" s="179">
        <v>2123</v>
      </c>
      <c r="Z161" s="155"/>
      <c r="AA161" s="155"/>
      <c r="AG161" s="155"/>
      <c r="AH161" s="155"/>
      <c r="AN161" s="155"/>
      <c r="AO161" s="155"/>
    </row>
    <row r="162" spans="1:41">
      <c r="A162" s="196" t="s">
        <v>167</v>
      </c>
      <c r="B162" s="197" t="s">
        <v>597</v>
      </c>
      <c r="C162" s="194">
        <v>42169</v>
      </c>
      <c r="D162" s="194">
        <v>2290</v>
      </c>
      <c r="E162" s="194">
        <v>0</v>
      </c>
      <c r="F162" s="194">
        <v>44459</v>
      </c>
      <c r="H162" s="194">
        <v>174035</v>
      </c>
      <c r="I162" s="194">
        <v>16668</v>
      </c>
      <c r="J162" s="194">
        <v>0</v>
      </c>
      <c r="K162" s="194">
        <v>190703</v>
      </c>
      <c r="M162" s="194">
        <v>49195</v>
      </c>
      <c r="N162" s="194">
        <v>629</v>
      </c>
      <c r="O162" s="194">
        <v>-3909</v>
      </c>
      <c r="P162" s="194">
        <v>45915</v>
      </c>
      <c r="R162" s="194">
        <v>210881</v>
      </c>
      <c r="S162" s="194">
        <v>6474</v>
      </c>
      <c r="T162" s="194">
        <v>-3909</v>
      </c>
      <c r="U162" s="194">
        <v>213446</v>
      </c>
      <c r="Z162" s="155"/>
      <c r="AA162" s="155"/>
      <c r="AG162" s="155"/>
      <c r="AH162" s="155"/>
      <c r="AN162" s="155"/>
      <c r="AO162" s="155"/>
    </row>
    <row r="163" spans="1:41">
      <c r="A163" s="193" t="s">
        <v>168</v>
      </c>
      <c r="B163" s="163" t="s">
        <v>598</v>
      </c>
      <c r="C163" s="161">
        <v>8369</v>
      </c>
      <c r="D163" s="161">
        <v>359</v>
      </c>
      <c r="E163" s="161">
        <v>0</v>
      </c>
      <c r="F163" s="179">
        <v>8728</v>
      </c>
      <c r="H163" s="179">
        <v>34154</v>
      </c>
      <c r="I163" s="179">
        <v>2169</v>
      </c>
      <c r="J163" s="179">
        <v>0</v>
      </c>
      <c r="K163" s="179">
        <v>36323</v>
      </c>
      <c r="M163" s="161">
        <v>9227</v>
      </c>
      <c r="N163" s="161">
        <v>93</v>
      </c>
      <c r="O163" s="161">
        <v>0</v>
      </c>
      <c r="P163" s="179">
        <v>9320</v>
      </c>
      <c r="R163" s="161">
        <v>41341</v>
      </c>
      <c r="S163" s="161">
        <v>872</v>
      </c>
      <c r="T163" s="161">
        <v>0</v>
      </c>
      <c r="U163" s="179">
        <v>42213</v>
      </c>
      <c r="Z163" s="155"/>
      <c r="AA163" s="155"/>
      <c r="AG163" s="155"/>
      <c r="AH163" s="155"/>
      <c r="AN163" s="155"/>
      <c r="AO163" s="155"/>
    </row>
    <row r="164" spans="1:41">
      <c r="A164" s="196" t="s">
        <v>170</v>
      </c>
      <c r="B164" s="197" t="s">
        <v>599</v>
      </c>
      <c r="C164" s="194">
        <v>33800</v>
      </c>
      <c r="D164" s="194">
        <v>1931</v>
      </c>
      <c r="E164" s="194">
        <v>0</v>
      </c>
      <c r="F164" s="194">
        <v>35731</v>
      </c>
      <c r="H164" s="194">
        <v>139881</v>
      </c>
      <c r="I164" s="194">
        <v>14499</v>
      </c>
      <c r="J164" s="194">
        <v>0</v>
      </c>
      <c r="K164" s="194">
        <v>154380</v>
      </c>
      <c r="M164" s="194">
        <v>39968</v>
      </c>
      <c r="N164" s="194">
        <v>536</v>
      </c>
      <c r="O164" s="194">
        <v>-3909</v>
      </c>
      <c r="P164" s="194">
        <v>36595</v>
      </c>
      <c r="R164" s="194">
        <v>169540</v>
      </c>
      <c r="S164" s="194">
        <v>5602</v>
      </c>
      <c r="T164" s="194">
        <v>-3909</v>
      </c>
      <c r="U164" s="194">
        <v>171233</v>
      </c>
      <c r="Z164" s="155"/>
      <c r="AA164" s="155"/>
      <c r="AG164" s="155"/>
      <c r="AH164" s="155"/>
      <c r="AN164" s="155"/>
      <c r="AO164" s="155"/>
    </row>
    <row r="165" spans="1:41">
      <c r="A165" s="193" t="s">
        <v>171</v>
      </c>
      <c r="B165" s="163" t="s">
        <v>600</v>
      </c>
      <c r="C165" s="161"/>
      <c r="D165" s="161"/>
      <c r="E165" s="161"/>
      <c r="F165" s="179">
        <v>0</v>
      </c>
      <c r="H165" s="179"/>
      <c r="I165" s="179"/>
      <c r="J165" s="179"/>
      <c r="K165" s="179">
        <v>0</v>
      </c>
      <c r="M165" s="161"/>
      <c r="N165" s="161"/>
      <c r="O165" s="161"/>
      <c r="P165" s="179">
        <v>0</v>
      </c>
      <c r="R165" s="161"/>
      <c r="S165" s="161"/>
      <c r="T165" s="161"/>
      <c r="U165" s="179">
        <v>0</v>
      </c>
      <c r="Z165" s="155"/>
      <c r="AA165" s="155"/>
      <c r="AG165" s="155"/>
      <c r="AH165" s="155"/>
      <c r="AN165" s="155"/>
      <c r="AO165" s="155"/>
    </row>
    <row r="166" spans="1:41">
      <c r="A166" s="196" t="s">
        <v>232</v>
      </c>
      <c r="B166" s="197" t="s">
        <v>500</v>
      </c>
      <c r="C166" s="194">
        <v>33800</v>
      </c>
      <c r="D166" s="194">
        <v>1931</v>
      </c>
      <c r="E166" s="194">
        <v>0</v>
      </c>
      <c r="F166" s="194">
        <v>35731</v>
      </c>
      <c r="H166" s="194">
        <v>139881</v>
      </c>
      <c r="I166" s="194">
        <v>14499</v>
      </c>
      <c r="J166" s="194">
        <v>0</v>
      </c>
      <c r="K166" s="194">
        <v>154380</v>
      </c>
      <c r="M166" s="194">
        <v>39968</v>
      </c>
      <c r="N166" s="194">
        <v>536</v>
      </c>
      <c r="O166" s="194">
        <v>-3909</v>
      </c>
      <c r="P166" s="194">
        <v>36595</v>
      </c>
      <c r="R166" s="194">
        <v>169540</v>
      </c>
      <c r="S166" s="194">
        <v>5602</v>
      </c>
      <c r="T166" s="194">
        <v>-3909</v>
      </c>
      <c r="U166" s="194">
        <v>171233</v>
      </c>
      <c r="Z166" s="155"/>
      <c r="AA166" s="155"/>
      <c r="AG166" s="155"/>
      <c r="AH166" s="155"/>
      <c r="AN166" s="155"/>
      <c r="AO166" s="155"/>
    </row>
    <row r="167" spans="1:41">
      <c r="A167" s="193" t="s">
        <v>602</v>
      </c>
      <c r="B167" s="163" t="s">
        <v>501</v>
      </c>
      <c r="C167" s="161"/>
      <c r="D167" s="161"/>
      <c r="E167" s="161"/>
      <c r="F167" s="179">
        <v>0</v>
      </c>
      <c r="H167" s="179"/>
      <c r="I167" s="179"/>
      <c r="J167" s="179"/>
      <c r="K167" s="179">
        <v>0</v>
      </c>
      <c r="M167" s="161"/>
      <c r="N167" s="161"/>
      <c r="O167" s="161"/>
      <c r="P167" s="179">
        <v>0</v>
      </c>
      <c r="R167" s="161"/>
      <c r="S167" s="161"/>
      <c r="T167" s="161"/>
      <c r="U167" s="179">
        <v>0</v>
      </c>
      <c r="Z167" s="155"/>
      <c r="AA167" s="155"/>
      <c r="AG167" s="155"/>
      <c r="AH167" s="155"/>
      <c r="AN167" s="155"/>
      <c r="AO167" s="155"/>
    </row>
    <row r="168" spans="1:41">
      <c r="A168" s="196" t="s">
        <v>603</v>
      </c>
      <c r="B168" s="197" t="s">
        <v>502</v>
      </c>
      <c r="C168" s="194">
        <v>33800</v>
      </c>
      <c r="D168" s="194">
        <v>1931</v>
      </c>
      <c r="E168" s="194">
        <v>0</v>
      </c>
      <c r="F168" s="194">
        <v>35731</v>
      </c>
      <c r="H168" s="194">
        <v>139881</v>
      </c>
      <c r="I168" s="194">
        <v>14499</v>
      </c>
      <c r="J168" s="194">
        <v>0</v>
      </c>
      <c r="K168" s="194">
        <v>154380</v>
      </c>
      <c r="M168" s="194">
        <v>39968</v>
      </c>
      <c r="N168" s="194">
        <v>536</v>
      </c>
      <c r="O168" s="194">
        <v>-3909</v>
      </c>
      <c r="P168" s="194">
        <v>36595</v>
      </c>
      <c r="R168" s="194">
        <v>169540</v>
      </c>
      <c r="S168" s="194">
        <v>5602</v>
      </c>
      <c r="T168" s="194">
        <v>-3909</v>
      </c>
      <c r="U168" s="194">
        <v>171233</v>
      </c>
      <c r="Z168" s="155"/>
      <c r="AA168" s="155"/>
      <c r="AG168" s="155"/>
      <c r="AH168" s="155"/>
      <c r="AN168" s="155"/>
      <c r="AO168" s="155"/>
    </row>
    <row r="170" spans="1:41" ht="24">
      <c r="A170" s="149" t="s">
        <v>437</v>
      </c>
      <c r="B170" s="149" t="s">
        <v>438</v>
      </c>
      <c r="C170" s="296">
        <v>43008</v>
      </c>
      <c r="D170" s="297"/>
      <c r="E170" s="297"/>
      <c r="F170" s="298"/>
      <c r="H170" s="296" t="s">
        <v>627</v>
      </c>
      <c r="I170" s="297"/>
      <c r="J170" s="297"/>
      <c r="K170" s="298"/>
      <c r="M170" s="296" t="s">
        <v>484</v>
      </c>
      <c r="N170" s="297"/>
      <c r="O170" s="297"/>
      <c r="P170" s="298"/>
    </row>
    <row r="171" spans="1:41" ht="48">
      <c r="A171" s="205" t="s">
        <v>203</v>
      </c>
      <c r="B171" s="299" t="s">
        <v>73</v>
      </c>
      <c r="C171" s="301" t="s">
        <v>413</v>
      </c>
      <c r="D171" s="301" t="s">
        <v>414</v>
      </c>
      <c r="E171" s="153" t="s">
        <v>120</v>
      </c>
      <c r="F171" s="153" t="s">
        <v>121</v>
      </c>
      <c r="H171" s="301" t="s">
        <v>413</v>
      </c>
      <c r="I171" s="301" t="s">
        <v>414</v>
      </c>
      <c r="J171" s="153" t="s">
        <v>120</v>
      </c>
      <c r="K171" s="153" t="s">
        <v>121</v>
      </c>
      <c r="M171" s="301" t="s">
        <v>413</v>
      </c>
      <c r="N171" s="301" t="s">
        <v>414</v>
      </c>
      <c r="O171" s="153" t="s">
        <v>120</v>
      </c>
      <c r="P171" s="153" t="s">
        <v>121</v>
      </c>
      <c r="Z171" s="155"/>
      <c r="AA171" s="155"/>
      <c r="AG171" s="155"/>
      <c r="AH171" s="155"/>
    </row>
    <row r="172" spans="1:41" ht="60">
      <c r="A172" s="205" t="s">
        <v>203</v>
      </c>
      <c r="B172" s="300"/>
      <c r="C172" s="302"/>
      <c r="D172" s="302"/>
      <c r="E172" s="153" t="s">
        <v>586</v>
      </c>
      <c r="F172" s="153" t="s">
        <v>285</v>
      </c>
      <c r="H172" s="302"/>
      <c r="I172" s="302"/>
      <c r="J172" s="153" t="s">
        <v>586</v>
      </c>
      <c r="K172" s="153" t="s">
        <v>285</v>
      </c>
      <c r="M172" s="302"/>
      <c r="N172" s="302"/>
      <c r="O172" s="153" t="s">
        <v>586</v>
      </c>
      <c r="P172" s="153" t="s">
        <v>285</v>
      </c>
      <c r="AA172" s="155"/>
      <c r="AB172" s="155"/>
      <c r="AG172" s="155"/>
      <c r="AH172" s="155"/>
    </row>
    <row r="173" spans="1:41">
      <c r="A173" s="151" t="s">
        <v>181</v>
      </c>
      <c r="B173" s="151" t="s">
        <v>488</v>
      </c>
      <c r="C173" s="191">
        <v>235240</v>
      </c>
      <c r="D173" s="191">
        <v>11598</v>
      </c>
      <c r="E173" s="191">
        <v>-14487</v>
      </c>
      <c r="F173" s="191">
        <v>232351</v>
      </c>
      <c r="H173" s="191">
        <v>213948</v>
      </c>
      <c r="I173" s="191">
        <v>9942</v>
      </c>
      <c r="J173" s="191">
        <v>-14218</v>
      </c>
      <c r="K173" s="191">
        <v>209672</v>
      </c>
      <c r="M173" s="191">
        <v>176047</v>
      </c>
      <c r="N173" s="191">
        <v>8483</v>
      </c>
      <c r="O173" s="191">
        <v>-13886</v>
      </c>
      <c r="P173" s="191">
        <v>170644</v>
      </c>
      <c r="AA173" s="155"/>
      <c r="AB173" s="155"/>
    </row>
    <row r="174" spans="1:41">
      <c r="A174" s="163" t="s">
        <v>182</v>
      </c>
      <c r="B174" s="163" t="s">
        <v>27</v>
      </c>
      <c r="C174" s="179">
        <v>15754</v>
      </c>
      <c r="D174" s="179">
        <v>3075</v>
      </c>
      <c r="E174" s="179">
        <v>0</v>
      </c>
      <c r="F174" s="179">
        <v>18829</v>
      </c>
      <c r="H174" s="179">
        <v>15132</v>
      </c>
      <c r="I174" s="179">
        <v>3008</v>
      </c>
      <c r="J174" s="179">
        <v>0</v>
      </c>
      <c r="K174" s="179">
        <v>18140</v>
      </c>
      <c r="M174" s="179">
        <v>11551</v>
      </c>
      <c r="N174" s="179">
        <v>2872</v>
      </c>
      <c r="O174" s="179">
        <v>0</v>
      </c>
      <c r="P174" s="179">
        <v>14423</v>
      </c>
      <c r="AA174" s="155"/>
      <c r="AB174" s="155"/>
    </row>
    <row r="175" spans="1:41">
      <c r="A175" s="163" t="s">
        <v>183</v>
      </c>
      <c r="B175" s="163" t="s">
        <v>475</v>
      </c>
      <c r="C175" s="179">
        <v>44944</v>
      </c>
      <c r="D175" s="179">
        <v>1760</v>
      </c>
      <c r="E175" s="179">
        <v>0</v>
      </c>
      <c r="F175" s="179">
        <v>46704</v>
      </c>
      <c r="H175" s="179">
        <v>45391</v>
      </c>
      <c r="I175" s="179">
        <v>2235</v>
      </c>
      <c r="J175" s="179">
        <v>0</v>
      </c>
      <c r="K175" s="179">
        <v>47626</v>
      </c>
      <c r="M175" s="179">
        <v>43660</v>
      </c>
      <c r="N175" s="179">
        <v>3452</v>
      </c>
      <c r="O175" s="179">
        <v>0</v>
      </c>
      <c r="P175" s="179">
        <v>47112</v>
      </c>
      <c r="AA175" s="155"/>
      <c r="AB175" s="155"/>
    </row>
    <row r="176" spans="1:41">
      <c r="A176" s="163" t="s">
        <v>528</v>
      </c>
      <c r="B176" s="163" t="s">
        <v>416</v>
      </c>
      <c r="C176" s="179">
        <v>110152</v>
      </c>
      <c r="D176" s="179">
        <v>6433</v>
      </c>
      <c r="E176" s="179">
        <v>0</v>
      </c>
      <c r="F176" s="179">
        <v>116585</v>
      </c>
      <c r="H176" s="179">
        <v>92300</v>
      </c>
      <c r="I176" s="179">
        <v>4667</v>
      </c>
      <c r="J176" s="179">
        <v>0</v>
      </c>
      <c r="K176" s="179">
        <v>96967</v>
      </c>
      <c r="M176" s="179">
        <v>60050</v>
      </c>
      <c r="N176" s="179">
        <v>1961</v>
      </c>
      <c r="O176" s="179">
        <v>0</v>
      </c>
      <c r="P176" s="179">
        <v>62011</v>
      </c>
      <c r="AA176" s="155"/>
      <c r="AB176" s="155"/>
    </row>
    <row r="177" spans="1:28">
      <c r="A177" s="163" t="s">
        <v>184</v>
      </c>
      <c r="B177" s="163" t="s">
        <v>29</v>
      </c>
      <c r="C177" s="179">
        <v>46417</v>
      </c>
      <c r="D177" s="179">
        <v>0</v>
      </c>
      <c r="E177" s="179">
        <v>0</v>
      </c>
      <c r="F177" s="179">
        <v>46417</v>
      </c>
      <c r="H177" s="179">
        <v>46417</v>
      </c>
      <c r="I177" s="179">
        <v>0</v>
      </c>
      <c r="J177" s="179">
        <v>0</v>
      </c>
      <c r="K177" s="179">
        <v>46417</v>
      </c>
      <c r="M177" s="179">
        <v>46417</v>
      </c>
      <c r="N177" s="179">
        <v>0</v>
      </c>
      <c r="O177" s="179">
        <v>0</v>
      </c>
      <c r="P177" s="179">
        <v>46417</v>
      </c>
      <c r="AA177" s="155"/>
      <c r="AB177" s="155"/>
    </row>
    <row r="178" spans="1:28">
      <c r="A178" s="163" t="s">
        <v>186</v>
      </c>
      <c r="B178" s="163" t="s">
        <v>31</v>
      </c>
      <c r="C178" s="179">
        <v>14487</v>
      </c>
      <c r="D178" s="179">
        <v>0</v>
      </c>
      <c r="E178" s="179">
        <v>-14487</v>
      </c>
      <c r="F178" s="179">
        <v>0</v>
      </c>
      <c r="H178" s="179">
        <v>14218</v>
      </c>
      <c r="I178" s="179">
        <v>0</v>
      </c>
      <c r="J178" s="179">
        <v>-14218</v>
      </c>
      <c r="K178" s="179">
        <v>0</v>
      </c>
      <c r="M178" s="179">
        <v>13688</v>
      </c>
      <c r="N178" s="179">
        <v>0</v>
      </c>
      <c r="O178" s="179">
        <v>-13688</v>
      </c>
      <c r="P178" s="179">
        <v>0</v>
      </c>
      <c r="AA178" s="155"/>
      <c r="AB178" s="155"/>
    </row>
    <row r="179" spans="1:28">
      <c r="A179" s="180" t="s">
        <v>189</v>
      </c>
      <c r="B179" s="180" t="s">
        <v>34</v>
      </c>
      <c r="C179" s="181">
        <v>0</v>
      </c>
      <c r="D179" s="181">
        <v>0</v>
      </c>
      <c r="E179" s="181">
        <v>0</v>
      </c>
      <c r="F179" s="181">
        <v>0</v>
      </c>
      <c r="H179" s="179">
        <v>0</v>
      </c>
      <c r="I179" s="179">
        <v>0</v>
      </c>
      <c r="J179" s="179">
        <v>0</v>
      </c>
      <c r="K179" s="179">
        <v>0</v>
      </c>
      <c r="M179" s="179">
        <v>194</v>
      </c>
      <c r="N179" s="179">
        <v>0</v>
      </c>
      <c r="O179" s="179">
        <v>0</v>
      </c>
      <c r="P179" s="179">
        <v>194</v>
      </c>
      <c r="AA179" s="155"/>
      <c r="AB179" s="155"/>
    </row>
    <row r="180" spans="1:28">
      <c r="A180" s="163" t="s">
        <v>529</v>
      </c>
      <c r="B180" s="163" t="s">
        <v>583</v>
      </c>
      <c r="C180" s="179">
        <v>2543</v>
      </c>
      <c r="D180" s="179">
        <v>299</v>
      </c>
      <c r="E180" s="179">
        <v>0</v>
      </c>
      <c r="F180" s="179">
        <v>2842</v>
      </c>
      <c r="H180" s="179">
        <v>0</v>
      </c>
      <c r="I180" s="179">
        <v>0</v>
      </c>
      <c r="J180" s="179">
        <v>0</v>
      </c>
      <c r="K180" s="179">
        <v>0</v>
      </c>
      <c r="M180" s="179">
        <v>0</v>
      </c>
      <c r="N180" s="179">
        <v>198</v>
      </c>
      <c r="O180" s="179">
        <v>-198</v>
      </c>
      <c r="P180" s="179">
        <v>0</v>
      </c>
      <c r="AA180" s="155"/>
      <c r="AB180" s="155"/>
    </row>
    <row r="181" spans="1:28">
      <c r="A181" s="163" t="s">
        <v>466</v>
      </c>
      <c r="B181" s="163" t="s">
        <v>465</v>
      </c>
      <c r="C181" s="179">
        <v>491</v>
      </c>
      <c r="D181" s="179">
        <v>31</v>
      </c>
      <c r="E181" s="179">
        <v>0</v>
      </c>
      <c r="F181" s="179">
        <v>522</v>
      </c>
      <c r="H181" s="179">
        <v>490</v>
      </c>
      <c r="I181" s="179">
        <v>32</v>
      </c>
      <c r="J181" s="179">
        <v>0</v>
      </c>
      <c r="K181" s="179">
        <v>522</v>
      </c>
      <c r="M181" s="179">
        <v>487</v>
      </c>
      <c r="N181" s="179">
        <v>0</v>
      </c>
      <c r="O181" s="179">
        <v>0</v>
      </c>
      <c r="P181" s="179">
        <v>487</v>
      </c>
      <c r="AA181" s="155"/>
      <c r="AB181" s="155"/>
    </row>
    <row r="182" spans="1:28">
      <c r="A182" s="151" t="s">
        <v>530</v>
      </c>
      <c r="B182" s="151" t="s">
        <v>489</v>
      </c>
      <c r="C182" s="191">
        <v>647172</v>
      </c>
      <c r="D182" s="191">
        <v>58737</v>
      </c>
      <c r="E182" s="191">
        <v>-7874</v>
      </c>
      <c r="F182" s="191">
        <v>698035</v>
      </c>
      <c r="H182" s="191">
        <v>639952</v>
      </c>
      <c r="I182" s="191">
        <v>71095</v>
      </c>
      <c r="J182" s="191">
        <v>-18723</v>
      </c>
      <c r="K182" s="191">
        <v>692324</v>
      </c>
      <c r="M182" s="191">
        <v>658721</v>
      </c>
      <c r="N182" s="191">
        <v>56558</v>
      </c>
      <c r="O182" s="191">
        <v>-10963</v>
      </c>
      <c r="P182" s="191">
        <v>704316</v>
      </c>
      <c r="AA182" s="155"/>
      <c r="AB182" s="155"/>
    </row>
    <row r="183" spans="1:28">
      <c r="A183" s="163" t="s">
        <v>193</v>
      </c>
      <c r="B183" s="163" t="s">
        <v>584</v>
      </c>
      <c r="C183" s="179">
        <v>501</v>
      </c>
      <c r="D183" s="179">
        <v>0</v>
      </c>
      <c r="E183" s="179">
        <v>0</v>
      </c>
      <c r="F183" s="179">
        <v>501</v>
      </c>
      <c r="H183" s="179">
        <v>555</v>
      </c>
      <c r="I183" s="179">
        <v>0</v>
      </c>
      <c r="J183" s="179">
        <v>0</v>
      </c>
      <c r="K183" s="179">
        <v>555</v>
      </c>
      <c r="M183" s="179">
        <v>401</v>
      </c>
      <c r="N183" s="179">
        <v>0</v>
      </c>
      <c r="O183" s="179">
        <v>0</v>
      </c>
      <c r="P183" s="179">
        <v>401</v>
      </c>
      <c r="AA183" s="155"/>
      <c r="AB183" s="155"/>
    </row>
    <row r="184" spans="1:28">
      <c r="A184" s="163" t="s">
        <v>194</v>
      </c>
      <c r="B184" s="163" t="s">
        <v>39</v>
      </c>
      <c r="C184" s="179">
        <v>31353</v>
      </c>
      <c r="D184" s="179">
        <v>4451</v>
      </c>
      <c r="E184" s="179">
        <v>-2896</v>
      </c>
      <c r="F184" s="179">
        <v>32908</v>
      </c>
      <c r="H184" s="179">
        <v>83290</v>
      </c>
      <c r="I184" s="179">
        <v>3477</v>
      </c>
      <c r="J184" s="179">
        <v>-8628</v>
      </c>
      <c r="K184" s="179">
        <v>78139</v>
      </c>
      <c r="M184" s="179">
        <v>73654</v>
      </c>
      <c r="N184" s="179">
        <v>3904</v>
      </c>
      <c r="O184" s="179">
        <v>-6004</v>
      </c>
      <c r="P184" s="179">
        <v>71554</v>
      </c>
      <c r="AA184" s="155"/>
      <c r="AB184" s="155"/>
    </row>
    <row r="185" spans="1:28">
      <c r="A185" s="163" t="s">
        <v>531</v>
      </c>
      <c r="B185" s="163" t="s">
        <v>40</v>
      </c>
      <c r="C185" s="179">
        <v>0</v>
      </c>
      <c r="D185" s="179">
        <v>0</v>
      </c>
      <c r="E185" s="179">
        <v>0</v>
      </c>
      <c r="F185" s="179">
        <v>0</v>
      </c>
      <c r="H185" s="179">
        <v>2374</v>
      </c>
      <c r="I185" s="179">
        <v>109</v>
      </c>
      <c r="J185" s="179">
        <v>0</v>
      </c>
      <c r="K185" s="179">
        <v>2483</v>
      </c>
      <c r="M185" s="179">
        <v>0</v>
      </c>
      <c r="N185" s="179">
        <v>112</v>
      </c>
      <c r="O185" s="179">
        <v>0</v>
      </c>
      <c r="P185" s="179">
        <v>112</v>
      </c>
      <c r="AA185" s="155"/>
      <c r="AB185" s="155"/>
    </row>
    <row r="186" spans="1:28">
      <c r="A186" s="163" t="s">
        <v>196</v>
      </c>
      <c r="B186" s="163" t="s">
        <v>41</v>
      </c>
      <c r="C186" s="179">
        <v>17699</v>
      </c>
      <c r="D186" s="179">
        <v>2717</v>
      </c>
      <c r="E186" s="179">
        <v>-4978</v>
      </c>
      <c r="F186" s="179">
        <v>15438</v>
      </c>
      <c r="H186" s="179">
        <v>19043</v>
      </c>
      <c r="I186" s="179">
        <v>5559</v>
      </c>
      <c r="J186" s="179">
        <v>-10095</v>
      </c>
      <c r="K186" s="179">
        <v>14507</v>
      </c>
      <c r="M186" s="179">
        <v>22769</v>
      </c>
      <c r="N186" s="179">
        <v>2532</v>
      </c>
      <c r="O186" s="179">
        <v>-5033</v>
      </c>
      <c r="P186" s="179">
        <v>20268</v>
      </c>
      <c r="AA186" s="155"/>
      <c r="AB186" s="155"/>
    </row>
    <row r="187" spans="1:28">
      <c r="A187" s="180" t="s">
        <v>189</v>
      </c>
      <c r="B187" s="180" t="s">
        <v>34</v>
      </c>
      <c r="C187" s="181">
        <v>0</v>
      </c>
      <c r="D187" s="181">
        <v>0</v>
      </c>
      <c r="E187" s="181">
        <v>0</v>
      </c>
      <c r="F187" s="181">
        <v>0</v>
      </c>
      <c r="H187" s="181">
        <v>0</v>
      </c>
      <c r="I187" s="181">
        <v>0</v>
      </c>
      <c r="J187" s="181">
        <v>0</v>
      </c>
      <c r="K187" s="181">
        <v>0</v>
      </c>
      <c r="M187" s="181">
        <v>53</v>
      </c>
      <c r="N187" s="181">
        <v>0</v>
      </c>
      <c r="O187" s="181">
        <v>0</v>
      </c>
      <c r="P187" s="181">
        <v>53</v>
      </c>
      <c r="AA187" s="155"/>
      <c r="AB187" s="155"/>
    </row>
    <row r="188" spans="1:28">
      <c r="A188" s="163" t="s">
        <v>199</v>
      </c>
      <c r="B188" s="163" t="s">
        <v>44</v>
      </c>
      <c r="C188" s="179">
        <v>1570</v>
      </c>
      <c r="D188" s="179">
        <v>9595</v>
      </c>
      <c r="E188" s="179">
        <v>0</v>
      </c>
      <c r="F188" s="179">
        <v>11165</v>
      </c>
      <c r="H188" s="179">
        <v>1657</v>
      </c>
      <c r="I188" s="179">
        <v>12267</v>
      </c>
      <c r="J188" s="179">
        <v>0</v>
      </c>
      <c r="K188" s="179">
        <v>13924</v>
      </c>
      <c r="M188" s="179">
        <v>1012</v>
      </c>
      <c r="N188" s="179">
        <v>13712</v>
      </c>
      <c r="O188" s="179">
        <v>0</v>
      </c>
      <c r="P188" s="179">
        <v>14724</v>
      </c>
      <c r="AA188" s="155"/>
      <c r="AB188" s="155"/>
    </row>
    <row r="189" spans="1:28">
      <c r="A189" s="163" t="s">
        <v>200</v>
      </c>
      <c r="B189" s="163" t="s">
        <v>482</v>
      </c>
      <c r="C189" s="179">
        <v>8472</v>
      </c>
      <c r="D189" s="179">
        <v>41974</v>
      </c>
      <c r="E189" s="179">
        <v>0</v>
      </c>
      <c r="F189" s="179">
        <v>50446</v>
      </c>
      <c r="H189" s="179">
        <v>35486</v>
      </c>
      <c r="I189" s="179">
        <v>49683</v>
      </c>
      <c r="J189" s="179">
        <v>0</v>
      </c>
      <c r="K189" s="179">
        <v>85169</v>
      </c>
      <c r="M189" s="179">
        <v>180997</v>
      </c>
      <c r="N189" s="179">
        <v>36298</v>
      </c>
      <c r="O189" s="179">
        <v>74</v>
      </c>
      <c r="P189" s="179">
        <v>217369</v>
      </c>
      <c r="AA189" s="155"/>
      <c r="AB189" s="155"/>
    </row>
    <row r="190" spans="1:28">
      <c r="A190" s="163" t="s">
        <v>585</v>
      </c>
      <c r="B190" s="163" t="s">
        <v>483</v>
      </c>
      <c r="C190" s="179">
        <v>587577</v>
      </c>
      <c r="D190" s="179">
        <v>0</v>
      </c>
      <c r="E190" s="179">
        <v>0</v>
      </c>
      <c r="F190" s="179">
        <v>587577</v>
      </c>
      <c r="H190" s="181">
        <v>497547</v>
      </c>
      <c r="I190" s="181">
        <v>0</v>
      </c>
      <c r="J190" s="181">
        <v>0</v>
      </c>
      <c r="K190" s="181">
        <v>497547</v>
      </c>
      <c r="M190" s="181">
        <v>379835</v>
      </c>
      <c r="N190" s="181">
        <v>0</v>
      </c>
      <c r="O190" s="181">
        <v>0</v>
      </c>
      <c r="P190" s="181">
        <v>379835</v>
      </c>
      <c r="AA190" s="155"/>
      <c r="AB190" s="155"/>
    </row>
    <row r="191" spans="1:28">
      <c r="A191" s="151" t="s">
        <v>532</v>
      </c>
      <c r="B191" s="151" t="s">
        <v>491</v>
      </c>
      <c r="C191" s="191">
        <v>882412</v>
      </c>
      <c r="D191" s="191">
        <v>70335</v>
      </c>
      <c r="E191" s="191">
        <v>-22361</v>
      </c>
      <c r="F191" s="191">
        <v>930386</v>
      </c>
      <c r="H191" s="191">
        <v>853900</v>
      </c>
      <c r="I191" s="191">
        <v>81037</v>
      </c>
      <c r="J191" s="191">
        <v>-32941</v>
      </c>
      <c r="K191" s="191">
        <v>901996</v>
      </c>
      <c r="M191" s="191">
        <v>834768</v>
      </c>
      <c r="N191" s="191">
        <v>65041</v>
      </c>
      <c r="O191" s="191">
        <v>-24849</v>
      </c>
      <c r="P191" s="191">
        <v>874960</v>
      </c>
      <c r="AA191" s="155"/>
      <c r="AB191" s="155"/>
    </row>
    <row r="192" spans="1:28">
      <c r="A192" s="176"/>
    </row>
    <row r="193" spans="1:28">
      <c r="A193" s="149"/>
      <c r="B193" s="149"/>
      <c r="C193" s="296">
        <v>43008</v>
      </c>
      <c r="D193" s="297"/>
      <c r="E193" s="297"/>
      <c r="F193" s="298"/>
      <c r="H193" s="296" t="s">
        <v>627</v>
      </c>
      <c r="I193" s="297"/>
      <c r="J193" s="297"/>
      <c r="K193" s="298"/>
      <c r="M193" s="296" t="s">
        <v>484</v>
      </c>
      <c r="N193" s="297"/>
      <c r="O193" s="297"/>
      <c r="P193" s="298"/>
      <c r="AA193" s="155"/>
      <c r="AB193" s="155"/>
    </row>
    <row r="194" spans="1:28" ht="48">
      <c r="A194" s="299" t="s">
        <v>229</v>
      </c>
      <c r="B194" s="299" t="s">
        <v>48</v>
      </c>
      <c r="C194" s="301" t="s">
        <v>413</v>
      </c>
      <c r="D194" s="301" t="s">
        <v>414</v>
      </c>
      <c r="E194" s="153" t="s">
        <v>120</v>
      </c>
      <c r="F194" s="153" t="s">
        <v>121</v>
      </c>
      <c r="H194" s="301" t="s">
        <v>413</v>
      </c>
      <c r="I194" s="301" t="s">
        <v>414</v>
      </c>
      <c r="J194" s="153" t="s">
        <v>120</v>
      </c>
      <c r="K194" s="153" t="s">
        <v>121</v>
      </c>
      <c r="M194" s="301" t="s">
        <v>413</v>
      </c>
      <c r="N194" s="301" t="s">
        <v>414</v>
      </c>
      <c r="O194" s="153" t="s">
        <v>120</v>
      </c>
      <c r="P194" s="153" t="s">
        <v>121</v>
      </c>
      <c r="AA194" s="155"/>
      <c r="AB194" s="155"/>
    </row>
    <row r="195" spans="1:28" ht="60">
      <c r="A195" s="300"/>
      <c r="B195" s="300"/>
      <c r="C195" s="302"/>
      <c r="D195" s="302"/>
      <c r="E195" s="153" t="s">
        <v>586</v>
      </c>
      <c r="F195" s="153" t="s">
        <v>285</v>
      </c>
      <c r="H195" s="302"/>
      <c r="I195" s="302"/>
      <c r="J195" s="153" t="s">
        <v>586</v>
      </c>
      <c r="K195" s="153" t="s">
        <v>285</v>
      </c>
      <c r="M195" s="302"/>
      <c r="N195" s="302"/>
      <c r="O195" s="153" t="s">
        <v>586</v>
      </c>
      <c r="P195" s="153" t="s">
        <v>285</v>
      </c>
    </row>
    <row r="196" spans="1:28">
      <c r="A196" s="192" t="s">
        <v>533</v>
      </c>
      <c r="B196" s="151" t="s">
        <v>518</v>
      </c>
      <c r="C196" s="191">
        <v>810826</v>
      </c>
      <c r="D196" s="191">
        <v>38127</v>
      </c>
      <c r="E196" s="191">
        <v>-14488</v>
      </c>
      <c r="F196" s="191">
        <v>834465</v>
      </c>
      <c r="H196" s="191">
        <v>774400</v>
      </c>
      <c r="I196" s="191">
        <v>36191</v>
      </c>
      <c r="J196" s="191">
        <v>-14218</v>
      </c>
      <c r="K196" s="191">
        <v>796373</v>
      </c>
      <c r="M196" s="191">
        <v>764350</v>
      </c>
      <c r="N196" s="191">
        <v>26276</v>
      </c>
      <c r="O196" s="191">
        <v>-13688</v>
      </c>
      <c r="P196" s="191">
        <v>776938</v>
      </c>
      <c r="AA196" s="155"/>
      <c r="AB196" s="155"/>
    </row>
    <row r="197" spans="1:28">
      <c r="A197" s="192" t="s">
        <v>534</v>
      </c>
      <c r="B197" s="151" t="s">
        <v>50</v>
      </c>
      <c r="C197" s="191">
        <v>810826</v>
      </c>
      <c r="D197" s="191">
        <v>38127</v>
      </c>
      <c r="E197" s="191">
        <v>-14488</v>
      </c>
      <c r="F197" s="191">
        <v>834465</v>
      </c>
      <c r="H197" s="191">
        <v>774400</v>
      </c>
      <c r="I197" s="191">
        <v>36191</v>
      </c>
      <c r="J197" s="191">
        <v>-14218</v>
      </c>
      <c r="K197" s="191">
        <v>796373</v>
      </c>
      <c r="M197" s="191">
        <v>764350</v>
      </c>
      <c r="N197" s="191">
        <v>26276</v>
      </c>
      <c r="O197" s="191">
        <v>-13688</v>
      </c>
      <c r="P197" s="191">
        <v>776938</v>
      </c>
      <c r="AA197" s="155"/>
      <c r="AB197" s="155"/>
    </row>
    <row r="198" spans="1:28">
      <c r="A198" s="193" t="s">
        <v>206</v>
      </c>
      <c r="B198" s="163" t="s">
        <v>51</v>
      </c>
      <c r="C198" s="179">
        <v>96120</v>
      </c>
      <c r="D198" s="179">
        <v>136</v>
      </c>
      <c r="E198" s="179">
        <v>-136</v>
      </c>
      <c r="F198" s="179">
        <v>96120</v>
      </c>
      <c r="H198" s="179">
        <v>96120</v>
      </c>
      <c r="I198" s="179">
        <v>136</v>
      </c>
      <c r="J198" s="179">
        <v>-136</v>
      </c>
      <c r="K198" s="179">
        <v>96120</v>
      </c>
      <c r="M198" s="179">
        <v>96120</v>
      </c>
      <c r="N198" s="179">
        <v>136</v>
      </c>
      <c r="O198" s="179">
        <v>-136</v>
      </c>
      <c r="P198" s="179">
        <v>96120</v>
      </c>
      <c r="AA198" s="155"/>
      <c r="AB198" s="155"/>
    </row>
    <row r="199" spans="1:28">
      <c r="A199" s="193" t="s">
        <v>470</v>
      </c>
      <c r="B199" s="163" t="s">
        <v>469</v>
      </c>
      <c r="C199" s="179">
        <v>550780</v>
      </c>
      <c r="D199" s="179">
        <v>3227</v>
      </c>
      <c r="E199" s="179">
        <v>-4672</v>
      </c>
      <c r="F199" s="179">
        <v>549335</v>
      </c>
      <c r="H199" s="179">
        <v>550780</v>
      </c>
      <c r="I199" s="179">
        <v>3227</v>
      </c>
      <c r="J199" s="179">
        <v>-4672</v>
      </c>
      <c r="K199" s="179">
        <v>549335</v>
      </c>
      <c r="M199" s="179">
        <v>402004</v>
      </c>
      <c r="N199" s="179">
        <v>5669</v>
      </c>
      <c r="O199" s="179">
        <v>-4672</v>
      </c>
      <c r="P199" s="179">
        <v>403001</v>
      </c>
      <c r="AA199" s="155"/>
      <c r="AB199" s="155"/>
    </row>
    <row r="200" spans="1:28">
      <c r="A200" s="193" t="s">
        <v>209</v>
      </c>
      <c r="B200" s="163" t="s">
        <v>587</v>
      </c>
      <c r="C200" s="179">
        <v>12417</v>
      </c>
      <c r="D200" s="179">
        <v>799</v>
      </c>
      <c r="E200" s="179">
        <v>-799</v>
      </c>
      <c r="F200" s="179">
        <v>12417</v>
      </c>
      <c r="H200" s="179">
        <v>9776</v>
      </c>
      <c r="I200" s="179">
        <v>530</v>
      </c>
      <c r="J200" s="179">
        <v>-529</v>
      </c>
      <c r="K200" s="179">
        <v>9777</v>
      </c>
      <c r="M200" s="179">
        <v>4271</v>
      </c>
      <c r="N200" s="179">
        <v>524</v>
      </c>
      <c r="O200" s="179">
        <v>0</v>
      </c>
      <c r="P200" s="179">
        <v>4795</v>
      </c>
      <c r="AA200" s="155"/>
      <c r="AB200" s="155"/>
    </row>
    <row r="201" spans="1:28">
      <c r="A201" s="193" t="s">
        <v>315</v>
      </c>
      <c r="B201" s="163" t="s">
        <v>588</v>
      </c>
      <c r="C201" s="179">
        <v>-49</v>
      </c>
      <c r="D201" s="179">
        <v>-52</v>
      </c>
      <c r="E201" s="179">
        <v>470</v>
      </c>
      <c r="F201" s="179">
        <v>369</v>
      </c>
      <c r="H201" s="179">
        <v>-34</v>
      </c>
      <c r="I201" s="179">
        <v>212</v>
      </c>
      <c r="J201" s="179">
        <v>470</v>
      </c>
      <c r="K201" s="179">
        <v>648</v>
      </c>
      <c r="M201" s="179">
        <v>54</v>
      </c>
      <c r="N201" s="179">
        <v>3394</v>
      </c>
      <c r="O201" s="179">
        <v>470</v>
      </c>
      <c r="P201" s="179">
        <v>3918</v>
      </c>
      <c r="AA201" s="155"/>
      <c r="AB201" s="155"/>
    </row>
    <row r="202" spans="1:28">
      <c r="A202" s="193" t="s">
        <v>211</v>
      </c>
      <c r="B202" s="163" t="s">
        <v>589</v>
      </c>
      <c r="C202" s="179">
        <v>11677</v>
      </c>
      <c r="D202" s="179">
        <v>19518</v>
      </c>
      <c r="E202" s="179">
        <v>-9351</v>
      </c>
      <c r="F202" s="179">
        <v>21844</v>
      </c>
      <c r="H202" s="179">
        <v>11677</v>
      </c>
      <c r="I202" s="179">
        <v>19518</v>
      </c>
      <c r="J202" s="179">
        <v>-9351</v>
      </c>
      <c r="K202" s="179">
        <v>21844</v>
      </c>
      <c r="M202" s="179">
        <v>12325</v>
      </c>
      <c r="N202" s="179">
        <v>11742</v>
      </c>
      <c r="O202" s="179">
        <v>-5477</v>
      </c>
      <c r="P202" s="179">
        <v>18590</v>
      </c>
      <c r="AA202" s="155"/>
      <c r="AB202" s="155"/>
    </row>
    <row r="203" spans="1:28">
      <c r="A203" s="193" t="s">
        <v>212</v>
      </c>
      <c r="B203" s="163" t="s">
        <v>57</v>
      </c>
      <c r="C203" s="179">
        <v>139881</v>
      </c>
      <c r="D203" s="179">
        <v>14499</v>
      </c>
      <c r="E203" s="179">
        <v>0</v>
      </c>
      <c r="F203" s="179">
        <v>154380</v>
      </c>
      <c r="H203" s="179">
        <v>106081</v>
      </c>
      <c r="I203" s="179">
        <v>12568</v>
      </c>
      <c r="J203" s="179">
        <v>0</v>
      </c>
      <c r="K203" s="179">
        <v>118649</v>
      </c>
      <c r="M203" s="179">
        <v>249576</v>
      </c>
      <c r="N203" s="179">
        <v>4811</v>
      </c>
      <c r="O203" s="179">
        <v>-3873</v>
      </c>
      <c r="P203" s="179">
        <v>250514</v>
      </c>
      <c r="AA203" s="155"/>
      <c r="AB203" s="155"/>
    </row>
    <row r="204" spans="1:28">
      <c r="A204" s="151" t="s">
        <v>590</v>
      </c>
      <c r="B204" s="151" t="s">
        <v>58</v>
      </c>
      <c r="C204" s="191">
        <v>0</v>
      </c>
      <c r="D204" s="191">
        <v>0</v>
      </c>
      <c r="E204" s="191">
        <v>0</v>
      </c>
      <c r="F204" s="191">
        <v>0</v>
      </c>
      <c r="H204" s="191">
        <v>0</v>
      </c>
      <c r="I204" s="191">
        <v>0</v>
      </c>
      <c r="J204" s="191">
        <v>0</v>
      </c>
      <c r="K204" s="191">
        <v>0</v>
      </c>
      <c r="M204" s="191"/>
      <c r="N204" s="191"/>
      <c r="O204" s="191"/>
      <c r="P204" s="191">
        <v>0</v>
      </c>
      <c r="AA204" s="155"/>
      <c r="AB204" s="155"/>
    </row>
    <row r="205" spans="1:28">
      <c r="A205" s="192" t="s">
        <v>536</v>
      </c>
      <c r="B205" s="151" t="s">
        <v>521</v>
      </c>
      <c r="C205" s="191">
        <v>900</v>
      </c>
      <c r="D205" s="191">
        <v>7</v>
      </c>
      <c r="E205" s="191">
        <v>0</v>
      </c>
      <c r="F205" s="191">
        <v>907</v>
      </c>
      <c r="H205" s="191">
        <v>6319</v>
      </c>
      <c r="I205" s="191">
        <v>157</v>
      </c>
      <c r="J205" s="191">
        <v>0</v>
      </c>
      <c r="K205" s="191">
        <v>6476</v>
      </c>
      <c r="M205" s="191">
        <v>8464</v>
      </c>
      <c r="N205" s="191">
        <v>9</v>
      </c>
      <c r="O205" s="191">
        <v>-198</v>
      </c>
      <c r="P205" s="191">
        <v>8275</v>
      </c>
      <c r="AA205" s="155"/>
      <c r="AB205" s="155"/>
    </row>
    <row r="206" spans="1:28">
      <c r="A206" s="193" t="s">
        <v>216</v>
      </c>
      <c r="B206" s="163" t="s">
        <v>61</v>
      </c>
      <c r="C206" s="179">
        <v>177</v>
      </c>
      <c r="D206" s="179">
        <v>0</v>
      </c>
      <c r="E206" s="179">
        <v>0</v>
      </c>
      <c r="F206" s="179">
        <v>177</v>
      </c>
      <c r="H206" s="179">
        <v>205</v>
      </c>
      <c r="I206" s="179">
        <v>0</v>
      </c>
      <c r="J206" s="179">
        <v>0</v>
      </c>
      <c r="K206" s="179">
        <v>205</v>
      </c>
      <c r="M206" s="179">
        <v>76</v>
      </c>
      <c r="N206" s="179">
        <v>0</v>
      </c>
      <c r="O206" s="179">
        <v>0</v>
      </c>
      <c r="P206" s="179">
        <v>76</v>
      </c>
      <c r="AA206" s="155"/>
      <c r="AB206" s="155"/>
    </row>
    <row r="207" spans="1:28">
      <c r="A207" s="193" t="s">
        <v>218</v>
      </c>
      <c r="B207" s="163" t="s">
        <v>63</v>
      </c>
      <c r="C207" s="179">
        <v>0</v>
      </c>
      <c r="D207" s="179">
        <v>0</v>
      </c>
      <c r="E207" s="179">
        <v>0</v>
      </c>
      <c r="F207" s="179">
        <v>0</v>
      </c>
      <c r="H207" s="179">
        <v>5633</v>
      </c>
      <c r="I207" s="179">
        <v>149</v>
      </c>
      <c r="J207" s="179">
        <v>0</v>
      </c>
      <c r="K207" s="179">
        <v>5782</v>
      </c>
      <c r="M207" s="179">
        <v>7396</v>
      </c>
      <c r="N207" s="179">
        <v>0</v>
      </c>
      <c r="O207" s="179">
        <v>-198</v>
      </c>
      <c r="P207" s="179">
        <v>7198</v>
      </c>
      <c r="AA207" s="155"/>
      <c r="AB207" s="155"/>
    </row>
    <row r="208" spans="1:28">
      <c r="A208" s="193" t="s">
        <v>219</v>
      </c>
      <c r="B208" s="163" t="s">
        <v>64</v>
      </c>
      <c r="C208" s="179">
        <v>668</v>
      </c>
      <c r="D208" s="179">
        <v>5</v>
      </c>
      <c r="E208" s="179">
        <v>0</v>
      </c>
      <c r="F208" s="179">
        <v>673</v>
      </c>
      <c r="H208" s="179">
        <v>427</v>
      </c>
      <c r="I208" s="179">
        <v>5</v>
      </c>
      <c r="J208" s="179">
        <v>0</v>
      </c>
      <c r="K208" s="179">
        <v>432</v>
      </c>
      <c r="M208" s="179">
        <v>937</v>
      </c>
      <c r="N208" s="179">
        <v>7</v>
      </c>
      <c r="O208" s="179">
        <v>0</v>
      </c>
      <c r="P208" s="179">
        <v>944</v>
      </c>
      <c r="AA208" s="155"/>
      <c r="AB208" s="155"/>
    </row>
    <row r="209" spans="1:28">
      <c r="A209" s="193" t="s">
        <v>220</v>
      </c>
      <c r="B209" s="163" t="s">
        <v>65</v>
      </c>
      <c r="C209" s="179">
        <v>55</v>
      </c>
      <c r="D209" s="179">
        <v>2</v>
      </c>
      <c r="E209" s="179">
        <v>0</v>
      </c>
      <c r="F209" s="179">
        <v>57</v>
      </c>
      <c r="H209" s="179">
        <v>54</v>
      </c>
      <c r="I209" s="179">
        <v>3</v>
      </c>
      <c r="J209" s="179">
        <v>0</v>
      </c>
      <c r="K209" s="179">
        <v>57</v>
      </c>
      <c r="M209" s="179">
        <v>55</v>
      </c>
      <c r="N209" s="179">
        <v>2</v>
      </c>
      <c r="O209" s="179">
        <v>0</v>
      </c>
      <c r="P209" s="179">
        <v>57</v>
      </c>
      <c r="AA209" s="155"/>
      <c r="AB209" s="155"/>
    </row>
    <row r="210" spans="1:28">
      <c r="A210" s="192" t="s">
        <v>537</v>
      </c>
      <c r="B210" s="151" t="s">
        <v>523</v>
      </c>
      <c r="C210" s="191">
        <v>70686</v>
      </c>
      <c r="D210" s="191">
        <v>32201</v>
      </c>
      <c r="E210" s="191">
        <v>-7873</v>
      </c>
      <c r="F210" s="191">
        <v>95014</v>
      </c>
      <c r="H210" s="191">
        <v>73181</v>
      </c>
      <c r="I210" s="191">
        <v>44689</v>
      </c>
      <c r="J210" s="191">
        <v>-18723</v>
      </c>
      <c r="K210" s="191">
        <v>99147</v>
      </c>
      <c r="M210" s="191">
        <v>61954</v>
      </c>
      <c r="N210" s="191">
        <v>38756</v>
      </c>
      <c r="O210" s="191">
        <v>-10963</v>
      </c>
      <c r="P210" s="191">
        <v>89747</v>
      </c>
      <c r="AA210" s="155"/>
      <c r="AB210" s="155"/>
    </row>
    <row r="211" spans="1:28">
      <c r="A211" s="193" t="s">
        <v>215</v>
      </c>
      <c r="B211" s="163" t="s">
        <v>60</v>
      </c>
      <c r="C211" s="179">
        <v>0</v>
      </c>
      <c r="D211" s="179">
        <v>0</v>
      </c>
      <c r="E211" s="179">
        <v>0</v>
      </c>
      <c r="F211" s="179">
        <v>0</v>
      </c>
      <c r="H211" s="179">
        <v>0</v>
      </c>
      <c r="I211" s="179">
        <v>0</v>
      </c>
      <c r="J211" s="179">
        <v>0</v>
      </c>
      <c r="K211" s="179">
        <v>0</v>
      </c>
      <c r="M211" s="179">
        <v>0</v>
      </c>
      <c r="N211" s="179">
        <v>0</v>
      </c>
      <c r="O211" s="179">
        <v>0</v>
      </c>
      <c r="P211" s="179">
        <v>0</v>
      </c>
      <c r="AA211" s="155"/>
      <c r="AB211" s="155"/>
    </row>
    <row r="212" spans="1:28">
      <c r="A212" s="193" t="s">
        <v>216</v>
      </c>
      <c r="B212" s="163" t="s">
        <v>61</v>
      </c>
      <c r="C212" s="179">
        <v>205</v>
      </c>
      <c r="D212" s="179">
        <v>0</v>
      </c>
      <c r="E212" s="179">
        <v>0</v>
      </c>
      <c r="F212" s="179">
        <v>205</v>
      </c>
      <c r="H212" s="179">
        <v>220</v>
      </c>
      <c r="I212" s="179">
        <v>0</v>
      </c>
      <c r="J212" s="179">
        <v>0</v>
      </c>
      <c r="K212" s="179">
        <v>220</v>
      </c>
      <c r="M212" s="179">
        <v>63</v>
      </c>
      <c r="N212" s="179">
        <v>0</v>
      </c>
      <c r="O212" s="179">
        <v>0</v>
      </c>
      <c r="P212" s="179">
        <v>63</v>
      </c>
      <c r="AA212" s="155"/>
      <c r="AB212" s="155"/>
    </row>
    <row r="213" spans="1:28">
      <c r="A213" s="193" t="s">
        <v>223</v>
      </c>
      <c r="B213" s="163" t="s">
        <v>68</v>
      </c>
      <c r="C213" s="179">
        <v>5659</v>
      </c>
      <c r="D213" s="179">
        <v>19303</v>
      </c>
      <c r="E213" s="179">
        <v>-2895</v>
      </c>
      <c r="F213" s="179">
        <v>22067</v>
      </c>
      <c r="H213" s="179">
        <v>8532</v>
      </c>
      <c r="I213" s="179">
        <v>28579</v>
      </c>
      <c r="J213" s="179">
        <v>-8628</v>
      </c>
      <c r="K213" s="179">
        <v>28483</v>
      </c>
      <c r="M213" s="179">
        <v>5705</v>
      </c>
      <c r="N213" s="179">
        <v>28131</v>
      </c>
      <c r="O213" s="179">
        <v>-5930</v>
      </c>
      <c r="P213" s="179">
        <v>27906</v>
      </c>
      <c r="AA213" s="155"/>
      <c r="AB213" s="155"/>
    </row>
    <row r="214" spans="1:28">
      <c r="A214" s="193" t="s">
        <v>591</v>
      </c>
      <c r="B214" s="163" t="s">
        <v>69</v>
      </c>
      <c r="C214" s="179">
        <v>4103</v>
      </c>
      <c r="D214" s="179">
        <v>1129</v>
      </c>
      <c r="E214" s="179">
        <v>0</v>
      </c>
      <c r="F214" s="179">
        <v>5232</v>
      </c>
      <c r="H214" s="179">
        <v>18</v>
      </c>
      <c r="I214" s="179">
        <v>1479</v>
      </c>
      <c r="J214" s="179">
        <v>0</v>
      </c>
      <c r="K214" s="179">
        <v>1497</v>
      </c>
      <c r="M214" s="179">
        <v>3678</v>
      </c>
      <c r="N214" s="179">
        <v>84</v>
      </c>
      <c r="O214" s="179">
        <v>0</v>
      </c>
      <c r="P214" s="179">
        <v>3762</v>
      </c>
      <c r="AA214" s="155"/>
      <c r="AB214" s="155"/>
    </row>
    <row r="215" spans="1:28">
      <c r="A215" s="193" t="s">
        <v>225</v>
      </c>
      <c r="B215" s="163" t="s">
        <v>524</v>
      </c>
      <c r="C215" s="179">
        <v>3366</v>
      </c>
      <c r="D215" s="179">
        <v>7096</v>
      </c>
      <c r="E215" s="179">
        <v>-4978</v>
      </c>
      <c r="F215" s="179">
        <v>5484</v>
      </c>
      <c r="H215" s="179">
        <v>12418</v>
      </c>
      <c r="I215" s="179">
        <v>10639</v>
      </c>
      <c r="J215" s="179">
        <v>-10095</v>
      </c>
      <c r="K215" s="179">
        <v>12962</v>
      </c>
      <c r="M215" s="179">
        <v>8240</v>
      </c>
      <c r="N215" s="179">
        <v>6620</v>
      </c>
      <c r="O215" s="179">
        <v>-5033</v>
      </c>
      <c r="P215" s="179">
        <v>9827</v>
      </c>
      <c r="AA215" s="155"/>
      <c r="AB215" s="155"/>
    </row>
    <row r="216" spans="1:28">
      <c r="A216" s="193" t="s">
        <v>219</v>
      </c>
      <c r="B216" s="163" t="s">
        <v>64</v>
      </c>
      <c r="C216" s="179">
        <v>585</v>
      </c>
      <c r="D216" s="179">
        <v>2398</v>
      </c>
      <c r="E216" s="179">
        <v>0</v>
      </c>
      <c r="F216" s="179">
        <v>2983</v>
      </c>
      <c r="H216" s="179">
        <v>789</v>
      </c>
      <c r="I216" s="179">
        <v>1900</v>
      </c>
      <c r="J216" s="179">
        <v>0</v>
      </c>
      <c r="K216" s="179">
        <v>2689</v>
      </c>
      <c r="M216" s="179">
        <v>587</v>
      </c>
      <c r="N216" s="179">
        <v>2277</v>
      </c>
      <c r="O216" s="179">
        <v>0</v>
      </c>
      <c r="P216" s="179">
        <v>2864</v>
      </c>
      <c r="AA216" s="155"/>
      <c r="AB216" s="155"/>
    </row>
    <row r="217" spans="1:28">
      <c r="A217" s="193" t="s">
        <v>592</v>
      </c>
      <c r="B217" s="163" t="s">
        <v>65</v>
      </c>
      <c r="C217" s="179">
        <v>52</v>
      </c>
      <c r="D217" s="179">
        <v>0</v>
      </c>
      <c r="E217" s="179">
        <v>0</v>
      </c>
      <c r="F217" s="179">
        <v>52</v>
      </c>
      <c r="H217" s="179">
        <v>52</v>
      </c>
      <c r="I217" s="179">
        <v>2</v>
      </c>
      <c r="J217" s="179">
        <v>0</v>
      </c>
      <c r="K217" s="179">
        <v>54</v>
      </c>
      <c r="M217" s="179">
        <v>182</v>
      </c>
      <c r="N217" s="179">
        <v>112</v>
      </c>
      <c r="O217" s="179">
        <v>0</v>
      </c>
      <c r="P217" s="179">
        <v>294</v>
      </c>
      <c r="AA217" s="155"/>
      <c r="AB217" s="155"/>
    </row>
    <row r="218" spans="1:28">
      <c r="A218" s="193" t="s">
        <v>539</v>
      </c>
      <c r="B218" s="163" t="s">
        <v>66</v>
      </c>
      <c r="C218" s="179">
        <v>56716</v>
      </c>
      <c r="D218" s="179">
        <v>2275</v>
      </c>
      <c r="E218" s="179">
        <v>0</v>
      </c>
      <c r="F218" s="179">
        <v>58991</v>
      </c>
      <c r="H218" s="179">
        <v>51152</v>
      </c>
      <c r="I218" s="179">
        <v>2090</v>
      </c>
      <c r="J218" s="179">
        <v>0</v>
      </c>
      <c r="K218" s="179">
        <v>53242</v>
      </c>
      <c r="M218" s="179">
        <v>43499</v>
      </c>
      <c r="N218" s="179">
        <v>1532</v>
      </c>
      <c r="O218" s="179">
        <v>0</v>
      </c>
      <c r="P218" s="179">
        <v>45031</v>
      </c>
      <c r="AA218" s="155"/>
      <c r="AB218" s="155"/>
    </row>
    <row r="219" spans="1:28">
      <c r="A219" s="192" t="s">
        <v>540</v>
      </c>
      <c r="B219" s="151" t="s">
        <v>525</v>
      </c>
      <c r="C219" s="191">
        <v>882412</v>
      </c>
      <c r="D219" s="191">
        <v>70335</v>
      </c>
      <c r="E219" s="191">
        <v>-22361</v>
      </c>
      <c r="F219" s="191">
        <v>930386</v>
      </c>
      <c r="H219" s="191">
        <v>853900</v>
      </c>
      <c r="I219" s="191">
        <v>81037</v>
      </c>
      <c r="J219" s="191">
        <v>-32941</v>
      </c>
      <c r="K219" s="191">
        <v>901996</v>
      </c>
      <c r="M219" s="191">
        <v>834768</v>
      </c>
      <c r="N219" s="191">
        <v>65041</v>
      </c>
      <c r="O219" s="191">
        <v>-24849</v>
      </c>
      <c r="P219" s="191">
        <v>874960</v>
      </c>
      <c r="AA219" s="155"/>
      <c r="AB219" s="155"/>
    </row>
    <row r="220" spans="1:28">
      <c r="A220" s="176" t="s">
        <v>541</v>
      </c>
    </row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327" spans="21:21">
      <c r="U327" s="156">
        <v>1.42</v>
      </c>
    </row>
  </sheetData>
  <mergeCells count="35">
    <mergeCell ref="M144:P144"/>
    <mergeCell ref="R144:U144"/>
    <mergeCell ref="M145:M146"/>
    <mergeCell ref="N145:N146"/>
    <mergeCell ref="R145:R146"/>
    <mergeCell ref="S145:S146"/>
    <mergeCell ref="M170:P170"/>
    <mergeCell ref="M171:M172"/>
    <mergeCell ref="N171:N172"/>
    <mergeCell ref="M193:P193"/>
    <mergeCell ref="M194:M195"/>
    <mergeCell ref="N194:N195"/>
    <mergeCell ref="H193:K193"/>
    <mergeCell ref="A194:A195"/>
    <mergeCell ref="B194:B195"/>
    <mergeCell ref="C194:C195"/>
    <mergeCell ref="D194:D195"/>
    <mergeCell ref="H194:H195"/>
    <mergeCell ref="I194:I195"/>
    <mergeCell ref="C193:F193"/>
    <mergeCell ref="H170:K170"/>
    <mergeCell ref="B171:B172"/>
    <mergeCell ref="C171:C172"/>
    <mergeCell ref="D171:D172"/>
    <mergeCell ref="H171:H172"/>
    <mergeCell ref="I171:I172"/>
    <mergeCell ref="C170:F170"/>
    <mergeCell ref="H144:K144"/>
    <mergeCell ref="A145:A146"/>
    <mergeCell ref="B145:B146"/>
    <mergeCell ref="C145:C146"/>
    <mergeCell ref="D145:D146"/>
    <mergeCell ref="H145:H146"/>
    <mergeCell ref="I145:I146"/>
    <mergeCell ref="C144:F14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62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9.19921875" style="156" bestFit="1" customWidth="1"/>
    <col min="18" max="18" width="8.296875" style="156"/>
    <col min="19" max="19" width="9.19921875" style="156" bestFit="1" customWidth="1"/>
    <col min="20" max="16384" width="8.296875" style="156"/>
  </cols>
  <sheetData>
    <row r="1" spans="1:4">
      <c r="A1" s="154" t="s">
        <v>610</v>
      </c>
    </row>
    <row r="2" spans="1:4">
      <c r="A2" s="154" t="s">
        <v>611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8.05" customHeight="1">
      <c r="A6" s="203" t="s">
        <v>404</v>
      </c>
      <c r="B6" s="203" t="s">
        <v>405</v>
      </c>
      <c r="C6" s="100" t="s">
        <v>612</v>
      </c>
      <c r="D6" s="100" t="s">
        <v>614</v>
      </c>
    </row>
    <row r="7" spans="1:4">
      <c r="A7" s="158" t="s">
        <v>151</v>
      </c>
      <c r="B7" s="158" t="s">
        <v>0</v>
      </c>
      <c r="C7" s="159">
        <v>254824</v>
      </c>
      <c r="D7" s="159">
        <v>318996</v>
      </c>
    </row>
    <row r="8" spans="1:4">
      <c r="A8" s="160" t="s">
        <v>152</v>
      </c>
      <c r="B8" s="160" t="s">
        <v>1</v>
      </c>
      <c r="C8" s="161">
        <v>199621</v>
      </c>
      <c r="D8" s="161">
        <v>258867</v>
      </c>
    </row>
    <row r="9" spans="1:4">
      <c r="A9" s="160" t="s">
        <v>153</v>
      </c>
      <c r="B9" s="160" t="s">
        <v>2</v>
      </c>
      <c r="C9" s="161">
        <v>61</v>
      </c>
      <c r="D9" s="161">
        <v>165</v>
      </c>
    </row>
    <row r="10" spans="1:4">
      <c r="A10" s="160" t="s">
        <v>154</v>
      </c>
      <c r="B10" s="160" t="s">
        <v>492</v>
      </c>
      <c r="C10" s="161">
        <v>55142</v>
      </c>
      <c r="D10" s="161">
        <v>59964</v>
      </c>
    </row>
    <row r="11" spans="1:4">
      <c r="A11" s="158" t="s">
        <v>155</v>
      </c>
      <c r="B11" s="158" t="s">
        <v>493</v>
      </c>
      <c r="C11" s="159">
        <v>38086</v>
      </c>
      <c r="D11" s="159">
        <v>74936</v>
      </c>
    </row>
    <row r="12" spans="1:4">
      <c r="A12" s="160" t="s">
        <v>156</v>
      </c>
      <c r="B12" s="160" t="s">
        <v>494</v>
      </c>
      <c r="C12" s="161">
        <v>488</v>
      </c>
      <c r="D12" s="161">
        <v>32292</v>
      </c>
    </row>
    <row r="13" spans="1:4">
      <c r="A13" s="160" t="s">
        <v>157</v>
      </c>
      <c r="B13" s="160" t="s">
        <v>495</v>
      </c>
      <c r="C13" s="161">
        <v>37598</v>
      </c>
      <c r="D13" s="161">
        <v>42644</v>
      </c>
    </row>
    <row r="14" spans="1:4">
      <c r="A14" s="162" t="s">
        <v>158</v>
      </c>
      <c r="B14" s="162" t="s">
        <v>496</v>
      </c>
      <c r="C14" s="159">
        <v>216738</v>
      </c>
      <c r="D14" s="159">
        <v>244060</v>
      </c>
    </row>
    <row r="15" spans="1:4">
      <c r="A15" s="163" t="s">
        <v>159</v>
      </c>
      <c r="B15" s="163" t="s">
        <v>8</v>
      </c>
      <c r="C15" s="161">
        <v>2603</v>
      </c>
      <c r="D15" s="161">
        <v>834</v>
      </c>
    </row>
    <row r="16" spans="1:4">
      <c r="A16" s="163" t="s">
        <v>160</v>
      </c>
      <c r="B16" s="163" t="s">
        <v>9</v>
      </c>
      <c r="C16" s="161">
        <v>58470</v>
      </c>
      <c r="D16" s="161">
        <v>70235</v>
      </c>
    </row>
    <row r="17" spans="1:4">
      <c r="A17" s="163" t="s">
        <v>161</v>
      </c>
      <c r="B17" s="163" t="s">
        <v>10</v>
      </c>
      <c r="C17" s="161">
        <v>16329</v>
      </c>
      <c r="D17" s="161">
        <v>10851</v>
      </c>
    </row>
    <row r="18" spans="1:4">
      <c r="A18" s="163" t="s">
        <v>162</v>
      </c>
      <c r="B18" s="163" t="s">
        <v>11</v>
      </c>
      <c r="C18" s="161">
        <v>1295</v>
      </c>
      <c r="D18" s="161">
        <v>690</v>
      </c>
    </row>
    <row r="19" spans="1:4">
      <c r="A19" s="162" t="s">
        <v>163</v>
      </c>
      <c r="B19" s="162" t="s">
        <v>497</v>
      </c>
      <c r="C19" s="159">
        <v>143247</v>
      </c>
      <c r="D19" s="159">
        <v>163118</v>
      </c>
    </row>
    <row r="20" spans="1:4">
      <c r="A20" s="163" t="s">
        <v>164</v>
      </c>
      <c r="B20" s="163" t="s">
        <v>13</v>
      </c>
      <c r="C20" s="161">
        <v>5459</v>
      </c>
      <c r="D20" s="161">
        <v>4808</v>
      </c>
    </row>
    <row r="21" spans="1:4">
      <c r="A21" s="163" t="s">
        <v>165</v>
      </c>
      <c r="B21" s="163" t="s">
        <v>14</v>
      </c>
      <c r="C21" s="161">
        <v>2435</v>
      </c>
      <c r="D21" s="161">
        <v>410</v>
      </c>
    </row>
    <row r="22" spans="1:4">
      <c r="A22" s="162" t="s">
        <v>503</v>
      </c>
      <c r="B22" s="162" t="s">
        <v>498</v>
      </c>
      <c r="C22" s="159">
        <v>146271</v>
      </c>
      <c r="D22" s="159">
        <v>167516</v>
      </c>
    </row>
    <row r="23" spans="1:4">
      <c r="A23" s="163" t="s">
        <v>168</v>
      </c>
      <c r="B23" s="163" t="s">
        <v>17</v>
      </c>
      <c r="C23" s="161">
        <v>27622</v>
      </c>
      <c r="D23" s="161">
        <v>32834</v>
      </c>
    </row>
    <row r="24" spans="1:4">
      <c r="A24" s="162" t="s">
        <v>504</v>
      </c>
      <c r="B24" s="162" t="s">
        <v>499</v>
      </c>
      <c r="C24" s="159">
        <v>118649</v>
      </c>
      <c r="D24" s="159">
        <v>134682</v>
      </c>
    </row>
    <row r="25" spans="1:4">
      <c r="A25" s="162" t="s">
        <v>232</v>
      </c>
      <c r="B25" s="162" t="s">
        <v>500</v>
      </c>
      <c r="C25" s="159">
        <v>118649</v>
      </c>
      <c r="D25" s="159">
        <v>134682</v>
      </c>
    </row>
    <row r="26" spans="1:4">
      <c r="A26" s="163" t="s">
        <v>172</v>
      </c>
      <c r="B26" s="163" t="s">
        <v>501</v>
      </c>
      <c r="C26" s="161"/>
      <c r="D26" s="161"/>
    </row>
    <row r="27" spans="1:4">
      <c r="A27" s="162" t="s">
        <v>505</v>
      </c>
      <c r="B27" s="162" t="s">
        <v>502</v>
      </c>
      <c r="C27" s="159">
        <v>118649</v>
      </c>
      <c r="D27" s="159">
        <v>134682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1.23</v>
      </c>
      <c r="D31" s="199">
        <v>1.42</v>
      </c>
    </row>
    <row r="32" spans="1:4">
      <c r="A32" s="172" t="s">
        <v>177</v>
      </c>
      <c r="B32" s="172" t="s">
        <v>24</v>
      </c>
      <c r="C32" s="199">
        <v>1.2</v>
      </c>
      <c r="D32" s="199">
        <v>1.4</v>
      </c>
    </row>
    <row r="33" spans="1:4">
      <c r="A33" s="162" t="s">
        <v>178</v>
      </c>
      <c r="B33" s="162" t="s">
        <v>507</v>
      </c>
      <c r="C33" s="200"/>
      <c r="D33" s="200"/>
    </row>
    <row r="34" spans="1:4">
      <c r="A34" s="172" t="s">
        <v>176</v>
      </c>
      <c r="B34" s="172" t="s">
        <v>23</v>
      </c>
      <c r="C34" s="199">
        <v>1.23</v>
      </c>
      <c r="D34" s="199">
        <v>1.42</v>
      </c>
    </row>
    <row r="35" spans="1:4">
      <c r="A35" s="172" t="s">
        <v>177</v>
      </c>
      <c r="B35" s="172" t="s">
        <v>24</v>
      </c>
      <c r="C35" s="199">
        <v>1.2</v>
      </c>
      <c r="D35" s="199">
        <v>1.4</v>
      </c>
    </row>
    <row r="36" spans="1:4">
      <c r="A36" s="162" t="s">
        <v>509</v>
      </c>
      <c r="B36" s="162" t="s">
        <v>508</v>
      </c>
      <c r="C36" s="200"/>
      <c r="D36" s="200"/>
    </row>
    <row r="37" spans="1:4">
      <c r="A37" s="172" t="s">
        <v>176</v>
      </c>
      <c r="B37" s="172" t="s">
        <v>23</v>
      </c>
      <c r="C37" s="201">
        <v>0</v>
      </c>
      <c r="D37" s="201">
        <v>0</v>
      </c>
    </row>
    <row r="38" spans="1:4">
      <c r="A38" s="172" t="s">
        <v>177</v>
      </c>
      <c r="B38" s="172" t="s">
        <v>24</v>
      </c>
      <c r="C38" s="201">
        <v>0</v>
      </c>
      <c r="D38" s="201">
        <v>0</v>
      </c>
    </row>
    <row r="39" spans="1:4">
      <c r="A39" s="154"/>
    </row>
    <row r="41" spans="1:4">
      <c r="A41" s="169" t="s">
        <v>232</v>
      </c>
      <c r="B41" s="169" t="s">
        <v>500</v>
      </c>
      <c r="C41" s="159">
        <v>118649</v>
      </c>
      <c r="D41" s="159">
        <v>134682</v>
      </c>
    </row>
    <row r="42" spans="1:4">
      <c r="A42" s="173" t="s">
        <v>510</v>
      </c>
      <c r="B42" s="173" t="s">
        <v>513</v>
      </c>
      <c r="C42" s="174">
        <v>-3271</v>
      </c>
      <c r="D42" s="174">
        <v>425</v>
      </c>
    </row>
    <row r="43" spans="1:4">
      <c r="A43" s="175" t="s">
        <v>315</v>
      </c>
      <c r="B43" s="175" t="s">
        <v>514</v>
      </c>
      <c r="C43" s="161">
        <v>-3271</v>
      </c>
      <c r="D43" s="161">
        <v>425</v>
      </c>
    </row>
    <row r="44" spans="1:4">
      <c r="A44" s="175" t="s">
        <v>511</v>
      </c>
      <c r="B44" s="175" t="s">
        <v>515</v>
      </c>
      <c r="C44" s="161"/>
      <c r="D44" s="161"/>
    </row>
    <row r="45" spans="1:4">
      <c r="A45" s="169" t="s">
        <v>312</v>
      </c>
      <c r="B45" s="169" t="s">
        <v>516</v>
      </c>
      <c r="C45" s="159">
        <v>115378</v>
      </c>
      <c r="D45" s="159">
        <v>135107</v>
      </c>
    </row>
    <row r="46" spans="1:4">
      <c r="A46" s="175" t="s">
        <v>313</v>
      </c>
      <c r="B46" s="175" t="s">
        <v>480</v>
      </c>
      <c r="C46" s="161"/>
      <c r="D46" s="161"/>
    </row>
    <row r="47" spans="1:4" ht="24">
      <c r="A47" s="169" t="s">
        <v>512</v>
      </c>
      <c r="B47" s="169" t="s">
        <v>517</v>
      </c>
      <c r="C47" s="159">
        <v>115378</v>
      </c>
      <c r="D47" s="159">
        <v>135107</v>
      </c>
    </row>
    <row r="48" spans="1:4">
      <c r="A48" s="176" t="s">
        <v>541</v>
      </c>
    </row>
    <row r="50" spans="1:8" ht="24">
      <c r="A50" s="149" t="s">
        <v>433</v>
      </c>
      <c r="B50" s="149" t="s">
        <v>434</v>
      </c>
    </row>
    <row r="51" spans="1:8">
      <c r="A51" s="203" t="s">
        <v>203</v>
      </c>
      <c r="B51" s="203" t="s">
        <v>73</v>
      </c>
      <c r="C51" s="202" t="s">
        <v>613</v>
      </c>
      <c r="D51" s="202" t="s">
        <v>484</v>
      </c>
      <c r="E51" s="204"/>
      <c r="G51" s="204"/>
      <c r="H51" s="204"/>
    </row>
    <row r="52" spans="1:8">
      <c r="A52" s="177" t="s">
        <v>526</v>
      </c>
      <c r="B52" s="177" t="s">
        <v>488</v>
      </c>
      <c r="C52" s="178">
        <v>209672</v>
      </c>
      <c r="D52" s="178">
        <v>170644</v>
      </c>
      <c r="E52" s="204"/>
      <c r="G52" s="204"/>
      <c r="H52" s="204"/>
    </row>
    <row r="53" spans="1:8">
      <c r="A53" s="163" t="s">
        <v>182</v>
      </c>
      <c r="B53" s="163" t="s">
        <v>27</v>
      </c>
      <c r="C53" s="179">
        <v>18140</v>
      </c>
      <c r="D53" s="179">
        <v>14423</v>
      </c>
      <c r="E53" s="204"/>
      <c r="G53" s="204"/>
      <c r="H53" s="204"/>
    </row>
    <row r="54" spans="1:8">
      <c r="A54" s="163" t="s">
        <v>527</v>
      </c>
      <c r="B54" s="163" t="s">
        <v>475</v>
      </c>
      <c r="C54" s="179">
        <v>47626</v>
      </c>
      <c r="D54" s="179">
        <v>47112</v>
      </c>
      <c r="E54" s="204"/>
      <c r="G54" s="204"/>
      <c r="H54" s="204"/>
    </row>
    <row r="55" spans="1:8">
      <c r="A55" s="180" t="s">
        <v>528</v>
      </c>
      <c r="B55" s="180" t="s">
        <v>416</v>
      </c>
      <c r="C55" s="181">
        <v>96967</v>
      </c>
      <c r="D55" s="181">
        <v>62011</v>
      </c>
      <c r="E55" s="204"/>
      <c r="G55" s="204"/>
      <c r="H55" s="204"/>
    </row>
    <row r="56" spans="1:8">
      <c r="A56" s="163" t="s">
        <v>184</v>
      </c>
      <c r="B56" s="163" t="s">
        <v>29</v>
      </c>
      <c r="C56" s="179">
        <v>46417</v>
      </c>
      <c r="D56" s="179">
        <v>46417</v>
      </c>
      <c r="E56" s="204"/>
      <c r="G56" s="204"/>
      <c r="H56" s="204"/>
    </row>
    <row r="57" spans="1:8">
      <c r="A57" s="163" t="s">
        <v>189</v>
      </c>
      <c r="B57" s="163" t="s">
        <v>34</v>
      </c>
      <c r="C57" s="179">
        <v>0</v>
      </c>
      <c r="D57" s="179">
        <v>194</v>
      </c>
      <c r="E57" s="204"/>
      <c r="G57" s="204"/>
      <c r="H57" s="204"/>
    </row>
    <row r="58" spans="1:8">
      <c r="A58" s="163" t="s">
        <v>529</v>
      </c>
      <c r="B58" s="163" t="s">
        <v>35</v>
      </c>
      <c r="C58" s="179">
        <v>0</v>
      </c>
      <c r="D58" s="179">
        <v>0</v>
      </c>
      <c r="E58" s="204"/>
      <c r="G58" s="204"/>
      <c r="H58" s="204"/>
    </row>
    <row r="59" spans="1:8">
      <c r="A59" s="163" t="s">
        <v>466</v>
      </c>
      <c r="B59" s="163" t="s">
        <v>465</v>
      </c>
      <c r="C59" s="179">
        <v>522</v>
      </c>
      <c r="D59" s="179">
        <v>487</v>
      </c>
      <c r="E59" s="204"/>
      <c r="G59" s="204"/>
      <c r="H59" s="204"/>
    </row>
    <row r="60" spans="1:8">
      <c r="A60" s="177" t="s">
        <v>530</v>
      </c>
      <c r="B60" s="177" t="s">
        <v>489</v>
      </c>
      <c r="C60" s="178">
        <v>692324</v>
      </c>
      <c r="D60" s="178">
        <v>704316</v>
      </c>
      <c r="E60" s="204"/>
      <c r="G60" s="204"/>
      <c r="H60" s="204"/>
    </row>
    <row r="61" spans="1:8">
      <c r="A61" s="163" t="s">
        <v>193</v>
      </c>
      <c r="B61" s="163" t="s">
        <v>38</v>
      </c>
      <c r="C61" s="179">
        <v>555</v>
      </c>
      <c r="D61" s="179">
        <v>401</v>
      </c>
      <c r="E61" s="204"/>
      <c r="G61" s="204"/>
      <c r="H61" s="204"/>
    </row>
    <row r="62" spans="1:8">
      <c r="A62" s="163" t="s">
        <v>194</v>
      </c>
      <c r="B62" s="163" t="s">
        <v>39</v>
      </c>
      <c r="C62" s="179">
        <v>78139</v>
      </c>
      <c r="D62" s="179">
        <v>71554</v>
      </c>
      <c r="E62" s="204"/>
      <c r="G62" s="204"/>
      <c r="H62" s="204"/>
    </row>
    <row r="63" spans="1:8">
      <c r="A63" s="163" t="s">
        <v>531</v>
      </c>
      <c r="B63" s="163" t="s">
        <v>40</v>
      </c>
      <c r="C63" s="179">
        <v>2483</v>
      </c>
      <c r="D63" s="179">
        <v>112</v>
      </c>
      <c r="E63" s="204"/>
      <c r="G63" s="204"/>
      <c r="H63" s="204"/>
    </row>
    <row r="64" spans="1:8">
      <c r="A64" s="163" t="s">
        <v>196</v>
      </c>
      <c r="B64" s="163" t="s">
        <v>490</v>
      </c>
      <c r="C64" s="179">
        <v>14507</v>
      </c>
      <c r="D64" s="179">
        <v>20268</v>
      </c>
      <c r="E64" s="204"/>
      <c r="G64" s="204"/>
      <c r="H64" s="204"/>
    </row>
    <row r="65" spans="1:8">
      <c r="A65" s="163" t="s">
        <v>189</v>
      </c>
      <c r="B65" s="163" t="s">
        <v>34</v>
      </c>
      <c r="C65" s="179">
        <v>0</v>
      </c>
      <c r="D65" s="179">
        <v>53</v>
      </c>
      <c r="E65" s="204"/>
      <c r="G65" s="204"/>
      <c r="H65" s="204"/>
    </row>
    <row r="66" spans="1:8">
      <c r="A66" s="163" t="s">
        <v>199</v>
      </c>
      <c r="B66" s="163" t="s">
        <v>44</v>
      </c>
      <c r="C66" s="179">
        <v>13924</v>
      </c>
      <c r="D66" s="179">
        <v>14724</v>
      </c>
      <c r="E66" s="204"/>
      <c r="G66" s="204"/>
      <c r="H66" s="204"/>
    </row>
    <row r="67" spans="1:8">
      <c r="A67" s="182" t="s">
        <v>200</v>
      </c>
      <c r="B67" s="182" t="s">
        <v>482</v>
      </c>
      <c r="C67" s="183">
        <v>85169</v>
      </c>
      <c r="D67" s="183">
        <v>217369</v>
      </c>
      <c r="E67" s="204"/>
      <c r="G67" s="204"/>
      <c r="H67" s="204"/>
    </row>
    <row r="68" spans="1:8">
      <c r="A68" s="163" t="s">
        <v>486</v>
      </c>
      <c r="B68" s="163" t="s">
        <v>483</v>
      </c>
      <c r="C68" s="179">
        <v>497547</v>
      </c>
      <c r="D68" s="179">
        <v>379835</v>
      </c>
      <c r="E68" s="204"/>
      <c r="G68" s="204"/>
      <c r="H68" s="204"/>
    </row>
    <row r="69" spans="1:8">
      <c r="A69" s="177" t="s">
        <v>532</v>
      </c>
      <c r="B69" s="177" t="s">
        <v>491</v>
      </c>
      <c r="C69" s="178">
        <v>901996</v>
      </c>
      <c r="D69" s="178">
        <v>874960</v>
      </c>
      <c r="E69" s="204"/>
      <c r="G69" s="204"/>
      <c r="H69" s="204"/>
    </row>
    <row r="70" spans="1:8">
      <c r="C70" s="184"/>
      <c r="D70" s="184"/>
    </row>
    <row r="71" spans="1:8">
      <c r="A71" s="203" t="s">
        <v>229</v>
      </c>
      <c r="B71" s="203" t="s">
        <v>48</v>
      </c>
      <c r="C71" s="202" t="s">
        <v>613</v>
      </c>
      <c r="D71" s="202" t="s">
        <v>484</v>
      </c>
    </row>
    <row r="72" spans="1:8">
      <c r="A72" s="177" t="s">
        <v>533</v>
      </c>
      <c r="B72" s="177" t="s">
        <v>518</v>
      </c>
      <c r="C72" s="178">
        <v>796373</v>
      </c>
      <c r="D72" s="178">
        <v>776938</v>
      </c>
    </row>
    <row r="73" spans="1:8">
      <c r="A73" s="177" t="s">
        <v>534</v>
      </c>
      <c r="B73" s="177" t="s">
        <v>50</v>
      </c>
      <c r="C73" s="178">
        <v>796373</v>
      </c>
      <c r="D73" s="178">
        <v>776938</v>
      </c>
    </row>
    <row r="74" spans="1:8">
      <c r="A74" s="163" t="s">
        <v>206</v>
      </c>
      <c r="B74" s="163" t="s">
        <v>51</v>
      </c>
      <c r="C74" s="179">
        <v>96120</v>
      </c>
      <c r="D74" s="179">
        <v>96120</v>
      </c>
    </row>
    <row r="75" spans="1:8">
      <c r="A75" s="163" t="s">
        <v>470</v>
      </c>
      <c r="B75" s="163" t="s">
        <v>519</v>
      </c>
      <c r="C75" s="179">
        <v>549335</v>
      </c>
      <c r="D75" s="179">
        <v>403001</v>
      </c>
    </row>
    <row r="76" spans="1:8">
      <c r="A76" s="163" t="s">
        <v>209</v>
      </c>
      <c r="B76" s="163" t="s">
        <v>54</v>
      </c>
      <c r="C76" s="179">
        <v>9777</v>
      </c>
      <c r="D76" s="179">
        <v>4795</v>
      </c>
    </row>
    <row r="77" spans="1:8">
      <c r="A77" s="163" t="s">
        <v>210</v>
      </c>
      <c r="B77" s="163" t="s">
        <v>520</v>
      </c>
      <c r="C77" s="179">
        <v>648</v>
      </c>
      <c r="D77" s="179">
        <v>3918</v>
      </c>
    </row>
    <row r="78" spans="1:8">
      <c r="A78" s="163" t="s">
        <v>211</v>
      </c>
      <c r="B78" s="163" t="s">
        <v>56</v>
      </c>
      <c r="C78" s="179">
        <v>21844</v>
      </c>
      <c r="D78" s="179">
        <v>18590</v>
      </c>
    </row>
    <row r="79" spans="1:8">
      <c r="A79" s="163" t="s">
        <v>212</v>
      </c>
      <c r="B79" s="163" t="s">
        <v>57</v>
      </c>
      <c r="C79" s="179">
        <v>118649</v>
      </c>
      <c r="D79" s="179">
        <v>250514</v>
      </c>
    </row>
    <row r="80" spans="1:8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6476</v>
      </c>
      <c r="D81" s="178">
        <v>8275</v>
      </c>
    </row>
    <row r="82" spans="1:4">
      <c r="A82" s="163" t="s">
        <v>216</v>
      </c>
      <c r="B82" s="163" t="s">
        <v>61</v>
      </c>
      <c r="C82" s="179">
        <v>205</v>
      </c>
      <c r="D82" s="179">
        <v>76</v>
      </c>
    </row>
    <row r="83" spans="1:4">
      <c r="A83" s="163" t="s">
        <v>218</v>
      </c>
      <c r="B83" s="163" t="s">
        <v>63</v>
      </c>
      <c r="C83" s="179">
        <v>5782</v>
      </c>
      <c r="D83" s="179">
        <v>7198</v>
      </c>
    </row>
    <row r="84" spans="1:4">
      <c r="A84" s="163" t="s">
        <v>219</v>
      </c>
      <c r="B84" s="163" t="s">
        <v>64</v>
      </c>
      <c r="C84" s="179">
        <v>432</v>
      </c>
      <c r="D84" s="179">
        <v>944</v>
      </c>
    </row>
    <row r="85" spans="1:4">
      <c r="A85" s="163" t="s">
        <v>220</v>
      </c>
      <c r="B85" s="163" t="s">
        <v>522</v>
      </c>
      <c r="C85" s="179">
        <v>57</v>
      </c>
      <c r="D85" s="179">
        <v>57</v>
      </c>
    </row>
    <row r="86" spans="1:4">
      <c r="A86" s="177" t="s">
        <v>537</v>
      </c>
      <c r="B86" s="177" t="s">
        <v>523</v>
      </c>
      <c r="C86" s="178">
        <v>99147</v>
      </c>
      <c r="D86" s="178">
        <v>89747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220</v>
      </c>
      <c r="D88" s="179">
        <v>63</v>
      </c>
    </row>
    <row r="89" spans="1:4">
      <c r="A89" s="163" t="s">
        <v>223</v>
      </c>
      <c r="B89" s="163" t="s">
        <v>68</v>
      </c>
      <c r="C89" s="179">
        <v>28569</v>
      </c>
      <c r="D89" s="179">
        <v>27971</v>
      </c>
    </row>
    <row r="90" spans="1:4">
      <c r="A90" s="163" t="s">
        <v>538</v>
      </c>
      <c r="B90" s="163" t="s">
        <v>69</v>
      </c>
      <c r="C90" s="179">
        <v>1497</v>
      </c>
      <c r="D90" s="179">
        <v>3762</v>
      </c>
    </row>
    <row r="91" spans="1:4">
      <c r="A91" s="163" t="s">
        <v>225</v>
      </c>
      <c r="B91" s="163" t="s">
        <v>524</v>
      </c>
      <c r="C91" s="179">
        <v>12876</v>
      </c>
      <c r="D91" s="179">
        <v>9762</v>
      </c>
    </row>
    <row r="92" spans="1:4">
      <c r="A92" s="163" t="s">
        <v>219</v>
      </c>
      <c r="B92" s="163" t="s">
        <v>64</v>
      </c>
      <c r="C92" s="179">
        <v>2689</v>
      </c>
      <c r="D92" s="179">
        <v>2864</v>
      </c>
    </row>
    <row r="93" spans="1:4">
      <c r="A93" s="163" t="s">
        <v>220</v>
      </c>
      <c r="B93" s="163" t="s">
        <v>522</v>
      </c>
      <c r="C93" s="179">
        <v>54</v>
      </c>
      <c r="D93" s="179">
        <v>294</v>
      </c>
    </row>
    <row r="94" spans="1:4">
      <c r="A94" s="163" t="s">
        <v>539</v>
      </c>
      <c r="B94" s="163" t="s">
        <v>66</v>
      </c>
      <c r="C94" s="179">
        <v>53242</v>
      </c>
      <c r="D94" s="179">
        <v>45031</v>
      </c>
    </row>
    <row r="95" spans="1:4">
      <c r="A95" s="177" t="s">
        <v>540</v>
      </c>
      <c r="B95" s="177" t="s">
        <v>525</v>
      </c>
      <c r="C95" s="178">
        <v>901996</v>
      </c>
      <c r="D95" s="178">
        <v>874960</v>
      </c>
    </row>
    <row r="96" spans="1:4">
      <c r="A96" s="176" t="s">
        <v>541</v>
      </c>
    </row>
    <row r="98" spans="1:4" ht="24">
      <c r="A98" s="149" t="s">
        <v>435</v>
      </c>
      <c r="B98" s="149" t="s">
        <v>436</v>
      </c>
    </row>
    <row r="99" spans="1:4" ht="20.399999999999999">
      <c r="A99" s="203" t="s">
        <v>280</v>
      </c>
      <c r="B99" s="203" t="s">
        <v>119</v>
      </c>
      <c r="C99" s="100" t="s">
        <v>612</v>
      </c>
      <c r="D99" s="100" t="s">
        <v>614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118649</v>
      </c>
      <c r="D101" s="5">
        <v>134682</v>
      </c>
    </row>
    <row r="102" spans="1:4">
      <c r="A102" s="152" t="s">
        <v>233</v>
      </c>
      <c r="B102" s="152" t="s">
        <v>75</v>
      </c>
      <c r="C102" s="5">
        <v>11252</v>
      </c>
      <c r="D102" s="5">
        <v>14756</v>
      </c>
    </row>
    <row r="103" spans="1:4">
      <c r="A103" s="187" t="s">
        <v>544</v>
      </c>
      <c r="B103" s="187" t="s">
        <v>563</v>
      </c>
      <c r="C103" s="186">
        <v>2350</v>
      </c>
      <c r="D103" s="186">
        <v>2564</v>
      </c>
    </row>
    <row r="104" spans="1:4">
      <c r="A104" s="187" t="s">
        <v>545</v>
      </c>
      <c r="B104" s="187" t="s">
        <v>424</v>
      </c>
      <c r="C104" s="186">
        <v>0</v>
      </c>
      <c r="D104" s="186">
        <v>31397</v>
      </c>
    </row>
    <row r="105" spans="1:4">
      <c r="A105" s="188" t="s">
        <v>546</v>
      </c>
      <c r="B105" s="188" t="s">
        <v>78</v>
      </c>
      <c r="C105" s="186">
        <v>-5041</v>
      </c>
      <c r="D105" s="186">
        <v>-3967</v>
      </c>
    </row>
    <row r="106" spans="1:4">
      <c r="A106" s="187" t="s">
        <v>547</v>
      </c>
      <c r="B106" s="187" t="s">
        <v>564</v>
      </c>
      <c r="C106" s="186">
        <v>945</v>
      </c>
      <c r="D106" s="186">
        <v>23</v>
      </c>
    </row>
    <row r="107" spans="1:4">
      <c r="A107" s="187" t="s">
        <v>237</v>
      </c>
      <c r="B107" s="187" t="s">
        <v>80</v>
      </c>
      <c r="C107" s="186">
        <v>7971</v>
      </c>
      <c r="D107" s="186">
        <v>9791</v>
      </c>
    </row>
    <row r="108" spans="1:4">
      <c r="A108" s="187" t="s">
        <v>238</v>
      </c>
      <c r="B108" s="187" t="s">
        <v>81</v>
      </c>
      <c r="C108" s="186">
        <v>-154</v>
      </c>
      <c r="D108" s="186">
        <v>136</v>
      </c>
    </row>
    <row r="109" spans="1:4">
      <c r="A109" s="187" t="s">
        <v>239</v>
      </c>
      <c r="B109" s="187" t="s">
        <v>82</v>
      </c>
      <c r="C109" s="186">
        <v>-825</v>
      </c>
      <c r="D109" s="186">
        <v>15028</v>
      </c>
    </row>
    <row r="110" spans="1:4">
      <c r="A110" s="187" t="s">
        <v>240</v>
      </c>
      <c r="B110" s="187" t="s">
        <v>565</v>
      </c>
      <c r="C110" s="186">
        <v>3799</v>
      </c>
      <c r="D110" s="186">
        <v>-36816</v>
      </c>
    </row>
    <row r="111" spans="1:4">
      <c r="A111" s="187" t="s">
        <v>241</v>
      </c>
      <c r="B111" s="187" t="s">
        <v>566</v>
      </c>
      <c r="C111" s="186">
        <v>113</v>
      </c>
      <c r="D111" s="186">
        <v>-4980</v>
      </c>
    </row>
    <row r="112" spans="1:4">
      <c r="A112" s="187" t="s">
        <v>242</v>
      </c>
      <c r="B112" s="187" t="s">
        <v>84</v>
      </c>
      <c r="C112" s="186">
        <v>2094</v>
      </c>
      <c r="D112" s="186">
        <v>1580</v>
      </c>
    </row>
    <row r="113" spans="1:4">
      <c r="A113" s="152" t="s">
        <v>548</v>
      </c>
      <c r="B113" s="152" t="s">
        <v>85</v>
      </c>
      <c r="C113" s="5">
        <v>129901</v>
      </c>
      <c r="D113" s="5">
        <v>149438</v>
      </c>
    </row>
    <row r="114" spans="1:4">
      <c r="A114" s="187" t="s">
        <v>244</v>
      </c>
      <c r="B114" s="187" t="s">
        <v>567</v>
      </c>
      <c r="C114" s="186">
        <v>27622</v>
      </c>
      <c r="D114" s="186">
        <v>32834</v>
      </c>
    </row>
    <row r="115" spans="1:4">
      <c r="A115" s="187" t="s">
        <v>246</v>
      </c>
      <c r="B115" s="187" t="s">
        <v>568</v>
      </c>
      <c r="C115" s="186">
        <v>-33626</v>
      </c>
      <c r="D115" s="186">
        <v>-42104</v>
      </c>
    </row>
    <row r="116" spans="1:4">
      <c r="A116" s="151" t="s">
        <v>549</v>
      </c>
      <c r="B116" s="151" t="s">
        <v>569</v>
      </c>
      <c r="C116" s="5">
        <v>123897</v>
      </c>
      <c r="D116" s="5">
        <v>140168</v>
      </c>
    </row>
    <row r="117" spans="1:4">
      <c r="A117" s="151" t="s">
        <v>248</v>
      </c>
      <c r="B117" s="151" t="s">
        <v>88</v>
      </c>
      <c r="C117" s="5"/>
      <c r="D117" s="5"/>
    </row>
    <row r="118" spans="1:4">
      <c r="A118" s="152" t="s">
        <v>249</v>
      </c>
      <c r="B118" s="152" t="s">
        <v>89</v>
      </c>
      <c r="C118" s="5">
        <v>384935</v>
      </c>
      <c r="D118" s="5">
        <v>309139</v>
      </c>
    </row>
    <row r="119" spans="1:4">
      <c r="A119" s="187" t="s">
        <v>550</v>
      </c>
      <c r="B119" s="187" t="s">
        <v>487</v>
      </c>
      <c r="C119" s="186">
        <v>59</v>
      </c>
      <c r="D119" s="186">
        <v>179</v>
      </c>
    </row>
    <row r="120" spans="1:4">
      <c r="A120" s="187" t="s">
        <v>551</v>
      </c>
      <c r="B120" s="187" t="s">
        <v>92</v>
      </c>
      <c r="C120" s="186">
        <v>0</v>
      </c>
      <c r="D120" s="186">
        <v>85</v>
      </c>
    </row>
    <row r="121" spans="1:4">
      <c r="A121" s="188" t="s">
        <v>616</v>
      </c>
      <c r="B121" s="188" t="s">
        <v>615</v>
      </c>
      <c r="C121" s="186">
        <v>379835</v>
      </c>
      <c r="D121" s="186">
        <v>304908</v>
      </c>
    </row>
    <row r="122" spans="1:4">
      <c r="A122" s="187" t="s">
        <v>552</v>
      </c>
      <c r="B122" s="187" t="s">
        <v>570</v>
      </c>
      <c r="C122" s="186">
        <v>5041</v>
      </c>
      <c r="D122" s="186">
        <v>3967</v>
      </c>
    </row>
    <row r="123" spans="1:4">
      <c r="A123" s="152" t="s">
        <v>255</v>
      </c>
      <c r="B123" s="152" t="s">
        <v>94</v>
      </c>
      <c r="C123" s="5">
        <v>539766</v>
      </c>
      <c r="D123" s="5">
        <v>219457</v>
      </c>
    </row>
    <row r="124" spans="1:4">
      <c r="A124" s="187" t="s">
        <v>553</v>
      </c>
      <c r="B124" s="187" t="s">
        <v>571</v>
      </c>
      <c r="C124" s="186">
        <v>8807</v>
      </c>
      <c r="D124" s="186">
        <v>5431</v>
      </c>
    </row>
    <row r="125" spans="1:4">
      <c r="A125" s="187" t="s">
        <v>528</v>
      </c>
      <c r="B125" s="187" t="s">
        <v>416</v>
      </c>
      <c r="C125" s="186">
        <v>33412</v>
      </c>
      <c r="D125" s="186">
        <v>28826</v>
      </c>
    </row>
    <row r="126" spans="1:4">
      <c r="A126" s="187" t="s">
        <v>554</v>
      </c>
      <c r="B126" s="187" t="s">
        <v>572</v>
      </c>
      <c r="C126" s="186">
        <v>497547</v>
      </c>
      <c r="D126" s="186">
        <v>185200</v>
      </c>
    </row>
    <row r="127" spans="1:4">
      <c r="A127" s="151" t="s">
        <v>555</v>
      </c>
      <c r="B127" s="151" t="s">
        <v>573</v>
      </c>
      <c r="C127" s="5">
        <v>-154831</v>
      </c>
      <c r="D127" s="5">
        <v>89682</v>
      </c>
    </row>
    <row r="128" spans="1:4">
      <c r="A128" s="151" t="s">
        <v>261</v>
      </c>
      <c r="B128" s="151" t="s">
        <v>580</v>
      </c>
      <c r="C128" s="5"/>
      <c r="D128" s="5"/>
    </row>
    <row r="129" spans="1:11">
      <c r="A129" s="152" t="s">
        <v>249</v>
      </c>
      <c r="B129" s="152" t="s">
        <v>89</v>
      </c>
      <c r="C129" s="5">
        <v>0</v>
      </c>
      <c r="D129" s="5">
        <v>903</v>
      </c>
    </row>
    <row r="130" spans="1:11">
      <c r="A130" s="188" t="s">
        <v>556</v>
      </c>
      <c r="B130" s="188" t="s">
        <v>574</v>
      </c>
      <c r="C130" s="186">
        <v>0</v>
      </c>
      <c r="D130" s="186">
        <v>903</v>
      </c>
    </row>
    <row r="131" spans="1:11">
      <c r="A131" s="187" t="s">
        <v>215</v>
      </c>
      <c r="B131" s="187" t="s">
        <v>60</v>
      </c>
      <c r="C131" s="186">
        <v>0</v>
      </c>
      <c r="D131" s="186">
        <v>0</v>
      </c>
    </row>
    <row r="132" spans="1:11">
      <c r="A132" s="152" t="s">
        <v>255</v>
      </c>
      <c r="B132" s="152" t="s">
        <v>94</v>
      </c>
      <c r="C132" s="5">
        <v>101266</v>
      </c>
      <c r="D132" s="5">
        <v>359</v>
      </c>
    </row>
    <row r="133" spans="1:11">
      <c r="A133" s="187" t="s">
        <v>266</v>
      </c>
      <c r="B133" s="187" t="s">
        <v>105</v>
      </c>
      <c r="C133" s="186">
        <v>100926</v>
      </c>
      <c r="D133" s="186">
        <v>0</v>
      </c>
    </row>
    <row r="134" spans="1:11">
      <c r="A134" s="187" t="s">
        <v>557</v>
      </c>
      <c r="B134" s="187" t="s">
        <v>110</v>
      </c>
      <c r="C134" s="186">
        <v>340</v>
      </c>
      <c r="D134" s="186">
        <v>359</v>
      </c>
    </row>
    <row r="135" spans="1:11">
      <c r="A135" s="151" t="s">
        <v>558</v>
      </c>
      <c r="B135" s="151" t="s">
        <v>575</v>
      </c>
      <c r="C135" s="5">
        <v>-101266</v>
      </c>
      <c r="D135" s="5">
        <v>544</v>
      </c>
    </row>
    <row r="136" spans="1:11">
      <c r="A136" s="151" t="s">
        <v>559</v>
      </c>
      <c r="B136" s="151" t="s">
        <v>576</v>
      </c>
      <c r="C136" s="5">
        <v>-132200</v>
      </c>
      <c r="D136" s="5">
        <v>230394</v>
      </c>
    </row>
    <row r="137" spans="1:11">
      <c r="A137" s="151" t="s">
        <v>560</v>
      </c>
      <c r="B137" s="151" t="s">
        <v>577</v>
      </c>
      <c r="C137" s="5">
        <v>-132200</v>
      </c>
      <c r="D137" s="5">
        <v>230394</v>
      </c>
    </row>
    <row r="138" spans="1:11">
      <c r="A138" s="151" t="s">
        <v>561</v>
      </c>
      <c r="B138" s="151" t="s">
        <v>578</v>
      </c>
      <c r="C138" s="5">
        <v>217369</v>
      </c>
      <c r="D138" s="5">
        <v>111629</v>
      </c>
    </row>
    <row r="139" spans="1:11">
      <c r="A139" s="151" t="s">
        <v>562</v>
      </c>
      <c r="B139" s="151" t="s">
        <v>579</v>
      </c>
      <c r="C139" s="5">
        <v>85169</v>
      </c>
      <c r="D139" s="5">
        <v>342023</v>
      </c>
    </row>
    <row r="140" spans="1:11">
      <c r="A140" s="176" t="s">
        <v>541</v>
      </c>
      <c r="B140" s="189"/>
      <c r="C140" s="190"/>
      <c r="D140" s="190"/>
    </row>
    <row r="141" spans="1:11">
      <c r="A141" s="176"/>
      <c r="B141" s="189"/>
      <c r="C141" s="190"/>
      <c r="D141" s="190"/>
    </row>
    <row r="142" spans="1:11" ht="24">
      <c r="A142" s="149" t="s">
        <v>605</v>
      </c>
      <c r="B142" s="150" t="s">
        <v>604</v>
      </c>
      <c r="C142" s="296" t="s">
        <v>612</v>
      </c>
      <c r="D142" s="297"/>
      <c r="E142" s="297"/>
      <c r="F142" s="298"/>
      <c r="H142" s="296" t="s">
        <v>614</v>
      </c>
      <c r="I142" s="297"/>
      <c r="J142" s="297"/>
      <c r="K142" s="298"/>
    </row>
    <row r="143" spans="1:11" ht="48">
      <c r="A143" s="303" t="s">
        <v>403</v>
      </c>
      <c r="B143" s="306" t="s">
        <v>118</v>
      </c>
      <c r="C143" s="301" t="s">
        <v>413</v>
      </c>
      <c r="D143" s="301" t="s">
        <v>414</v>
      </c>
      <c r="E143" s="153" t="s">
        <v>120</v>
      </c>
      <c r="F143" s="153" t="s">
        <v>121</v>
      </c>
      <c r="H143" s="301" t="s">
        <v>413</v>
      </c>
      <c r="I143" s="301" t="s">
        <v>414</v>
      </c>
      <c r="J143" s="153" t="s">
        <v>120</v>
      </c>
      <c r="K143" s="153" t="s">
        <v>121</v>
      </c>
    </row>
    <row r="144" spans="1:11" ht="60">
      <c r="A144" s="303"/>
      <c r="B144" s="306"/>
      <c r="C144" s="302"/>
      <c r="D144" s="302"/>
      <c r="E144" s="153" t="s">
        <v>586</v>
      </c>
      <c r="F144" s="153" t="s">
        <v>285</v>
      </c>
      <c r="H144" s="302"/>
      <c r="I144" s="302"/>
      <c r="J144" s="153" t="s">
        <v>586</v>
      </c>
      <c r="K144" s="153" t="s">
        <v>285</v>
      </c>
    </row>
    <row r="145" spans="1:11">
      <c r="A145" s="192" t="s">
        <v>151</v>
      </c>
      <c r="B145" s="151" t="s">
        <v>0</v>
      </c>
      <c r="C145" s="194">
        <v>184835</v>
      </c>
      <c r="D145" s="194">
        <v>96164</v>
      </c>
      <c r="E145" s="194">
        <v>-26175</v>
      </c>
      <c r="F145" s="194">
        <v>254824</v>
      </c>
      <c r="H145" s="194">
        <v>266496</v>
      </c>
      <c r="I145" s="194">
        <v>69259</v>
      </c>
      <c r="J145" s="194">
        <v>-16759</v>
      </c>
      <c r="K145" s="194">
        <v>318996</v>
      </c>
    </row>
    <row r="146" spans="1:11">
      <c r="A146" s="195" t="s">
        <v>152</v>
      </c>
      <c r="B146" s="160" t="s">
        <v>1</v>
      </c>
      <c r="C146" s="161">
        <v>179671</v>
      </c>
      <c r="D146" s="161">
        <v>9719</v>
      </c>
      <c r="E146" s="161">
        <v>10231</v>
      </c>
      <c r="F146" s="179">
        <v>199621</v>
      </c>
      <c r="H146" s="179">
        <v>253985</v>
      </c>
      <c r="I146" s="179">
        <v>18</v>
      </c>
      <c r="J146" s="179">
        <v>4864</v>
      </c>
      <c r="K146" s="179">
        <v>258867</v>
      </c>
    </row>
    <row r="147" spans="1:11">
      <c r="A147" s="195" t="s">
        <v>153</v>
      </c>
      <c r="B147" s="160" t="s">
        <v>593</v>
      </c>
      <c r="C147" s="161">
        <v>2253</v>
      </c>
      <c r="D147" s="161">
        <v>0</v>
      </c>
      <c r="E147" s="161">
        <v>-2192</v>
      </c>
      <c r="F147" s="179">
        <v>61</v>
      </c>
      <c r="H147" s="179">
        <v>2123</v>
      </c>
      <c r="I147" s="179">
        <v>0</v>
      </c>
      <c r="J147" s="179">
        <v>-1958</v>
      </c>
      <c r="K147" s="179">
        <v>165</v>
      </c>
    </row>
    <row r="148" spans="1:11">
      <c r="A148" s="195" t="s">
        <v>154</v>
      </c>
      <c r="B148" s="160" t="s">
        <v>594</v>
      </c>
      <c r="C148" s="161">
        <v>2911</v>
      </c>
      <c r="D148" s="161">
        <v>86445</v>
      </c>
      <c r="E148" s="161">
        <v>-34214</v>
      </c>
      <c r="F148" s="179">
        <v>55142</v>
      </c>
      <c r="H148" s="179">
        <v>10388</v>
      </c>
      <c r="I148" s="179">
        <v>69241</v>
      </c>
      <c r="J148" s="179">
        <v>-19665</v>
      </c>
      <c r="K148" s="179">
        <v>59964</v>
      </c>
    </row>
    <row r="149" spans="1:11">
      <c r="A149" s="192" t="s">
        <v>155</v>
      </c>
      <c r="B149" s="151" t="s">
        <v>4</v>
      </c>
      <c r="C149" s="194">
        <v>3831</v>
      </c>
      <c r="D149" s="194">
        <v>59071</v>
      </c>
      <c r="E149" s="194">
        <v>-24816</v>
      </c>
      <c r="F149" s="194">
        <v>38086</v>
      </c>
      <c r="H149" s="194">
        <v>42970</v>
      </c>
      <c r="I149" s="194">
        <v>47891</v>
      </c>
      <c r="J149" s="194">
        <v>-15925</v>
      </c>
      <c r="K149" s="194">
        <v>74936</v>
      </c>
    </row>
    <row r="150" spans="1:11">
      <c r="A150" s="195" t="s">
        <v>156</v>
      </c>
      <c r="B150" s="160" t="s">
        <v>595</v>
      </c>
      <c r="C150" s="161">
        <v>1103</v>
      </c>
      <c r="D150" s="161">
        <v>218</v>
      </c>
      <c r="E150" s="161">
        <v>-833</v>
      </c>
      <c r="F150" s="179">
        <v>488</v>
      </c>
      <c r="H150" s="179">
        <v>33076</v>
      </c>
      <c r="I150" s="179">
        <v>342</v>
      </c>
      <c r="J150" s="179">
        <v>-1126</v>
      </c>
      <c r="K150" s="179">
        <v>32292</v>
      </c>
    </row>
    <row r="151" spans="1:11">
      <c r="A151" s="195" t="s">
        <v>157</v>
      </c>
      <c r="B151" s="160" t="s">
        <v>6</v>
      </c>
      <c r="C151" s="161">
        <v>2728</v>
      </c>
      <c r="D151" s="161">
        <v>58853</v>
      </c>
      <c r="E151" s="161">
        <v>-23983</v>
      </c>
      <c r="F151" s="179">
        <v>37598</v>
      </c>
      <c r="H151" s="179">
        <v>9894</v>
      </c>
      <c r="I151" s="179">
        <v>47549</v>
      </c>
      <c r="J151" s="179">
        <v>-14799</v>
      </c>
      <c r="K151" s="179">
        <v>42644</v>
      </c>
    </row>
    <row r="152" spans="1:11">
      <c r="A152" s="196" t="s">
        <v>158</v>
      </c>
      <c r="B152" s="197" t="s">
        <v>596</v>
      </c>
      <c r="C152" s="194">
        <v>181004</v>
      </c>
      <c r="D152" s="194">
        <v>37093</v>
      </c>
      <c r="E152" s="194">
        <v>-1359</v>
      </c>
      <c r="F152" s="194">
        <v>216738</v>
      </c>
      <c r="H152" s="194">
        <v>223526</v>
      </c>
      <c r="I152" s="194">
        <v>21368</v>
      </c>
      <c r="J152" s="194">
        <v>-834</v>
      </c>
      <c r="K152" s="194">
        <v>244060</v>
      </c>
    </row>
    <row r="153" spans="1:11">
      <c r="A153" s="193" t="s">
        <v>159</v>
      </c>
      <c r="B153" s="163" t="s">
        <v>8</v>
      </c>
      <c r="C153" s="161">
        <v>2731</v>
      </c>
      <c r="D153" s="161">
        <v>219</v>
      </c>
      <c r="E153" s="161">
        <v>-347</v>
      </c>
      <c r="F153" s="179">
        <v>2603</v>
      </c>
      <c r="H153" s="179">
        <v>822</v>
      </c>
      <c r="I153" s="179">
        <v>352</v>
      </c>
      <c r="J153" s="179">
        <v>-340</v>
      </c>
      <c r="K153" s="179">
        <v>834</v>
      </c>
    </row>
    <row r="154" spans="1:11">
      <c r="A154" s="193" t="s">
        <v>160</v>
      </c>
      <c r="B154" s="163" t="s">
        <v>9</v>
      </c>
      <c r="C154" s="161">
        <v>39704</v>
      </c>
      <c r="D154" s="161">
        <v>20052</v>
      </c>
      <c r="E154" s="161">
        <v>-1286</v>
      </c>
      <c r="F154" s="179">
        <v>58470</v>
      </c>
      <c r="H154" s="179">
        <v>58060</v>
      </c>
      <c r="I154" s="179">
        <v>13186</v>
      </c>
      <c r="J154" s="179">
        <v>-1011</v>
      </c>
      <c r="K154" s="179">
        <v>70235</v>
      </c>
    </row>
    <row r="155" spans="1:11">
      <c r="A155" s="193" t="s">
        <v>601</v>
      </c>
      <c r="B155" s="163" t="s">
        <v>10</v>
      </c>
      <c r="C155" s="161">
        <v>13526</v>
      </c>
      <c r="D155" s="161">
        <v>2876</v>
      </c>
      <c r="E155" s="161">
        <v>-73</v>
      </c>
      <c r="F155" s="179">
        <v>16329</v>
      </c>
      <c r="H155" s="179">
        <v>8715</v>
      </c>
      <c r="I155" s="179">
        <v>1959</v>
      </c>
      <c r="J155" s="179">
        <v>177</v>
      </c>
      <c r="K155" s="179">
        <v>10851</v>
      </c>
    </row>
    <row r="156" spans="1:11">
      <c r="A156" s="193" t="s">
        <v>162</v>
      </c>
      <c r="B156" s="163" t="s">
        <v>11</v>
      </c>
      <c r="C156" s="161">
        <v>1458</v>
      </c>
      <c r="D156" s="161">
        <v>184</v>
      </c>
      <c r="E156" s="161">
        <v>-347</v>
      </c>
      <c r="F156" s="179">
        <v>1295</v>
      </c>
      <c r="H156" s="179">
        <v>746</v>
      </c>
      <c r="I156" s="179">
        <v>284</v>
      </c>
      <c r="J156" s="179">
        <v>-340</v>
      </c>
      <c r="K156" s="179">
        <v>690</v>
      </c>
    </row>
    <row r="157" spans="1:11">
      <c r="A157" s="196" t="s">
        <v>163</v>
      </c>
      <c r="B157" s="197" t="s">
        <v>497</v>
      </c>
      <c r="C157" s="194">
        <v>129047</v>
      </c>
      <c r="D157" s="194">
        <v>14200</v>
      </c>
      <c r="E157" s="194">
        <v>0</v>
      </c>
      <c r="F157" s="194">
        <v>143247</v>
      </c>
      <c r="H157" s="194">
        <v>156827</v>
      </c>
      <c r="I157" s="194">
        <v>6291</v>
      </c>
      <c r="J157" s="194">
        <v>0</v>
      </c>
      <c r="K157" s="194">
        <v>163118</v>
      </c>
    </row>
    <row r="158" spans="1:11">
      <c r="A158" s="193" t="s">
        <v>164</v>
      </c>
      <c r="B158" s="163" t="s">
        <v>13</v>
      </c>
      <c r="C158" s="161">
        <v>5425</v>
      </c>
      <c r="D158" s="161">
        <v>215</v>
      </c>
      <c r="E158" s="161">
        <v>-181</v>
      </c>
      <c r="F158" s="179">
        <v>5459</v>
      </c>
      <c r="H158" s="179">
        <v>4819</v>
      </c>
      <c r="I158" s="179">
        <v>5</v>
      </c>
      <c r="J158" s="179">
        <v>-16</v>
      </c>
      <c r="K158" s="179">
        <v>4808</v>
      </c>
    </row>
    <row r="159" spans="1:11">
      <c r="A159" s="193" t="s">
        <v>165</v>
      </c>
      <c r="B159" s="163" t="s">
        <v>14</v>
      </c>
      <c r="C159" s="161">
        <v>2604</v>
      </c>
      <c r="D159" s="161">
        <v>12</v>
      </c>
      <c r="E159" s="161">
        <v>-181</v>
      </c>
      <c r="F159" s="179">
        <v>2435</v>
      </c>
      <c r="H159" s="179">
        <v>213</v>
      </c>
      <c r="I159" s="179">
        <v>213</v>
      </c>
      <c r="J159" s="179">
        <v>-16</v>
      </c>
      <c r="K159" s="179">
        <v>410</v>
      </c>
    </row>
    <row r="160" spans="1:11">
      <c r="A160" s="196" t="s">
        <v>167</v>
      </c>
      <c r="B160" s="197" t="s">
        <v>597</v>
      </c>
      <c r="C160" s="194">
        <v>131868</v>
      </c>
      <c r="D160" s="194">
        <v>14403</v>
      </c>
      <c r="E160" s="194">
        <v>0</v>
      </c>
      <c r="F160" s="194">
        <v>146271</v>
      </c>
      <c r="H160" s="194">
        <v>161433</v>
      </c>
      <c r="I160" s="194">
        <v>6083</v>
      </c>
      <c r="J160" s="194">
        <v>0</v>
      </c>
      <c r="K160" s="194">
        <v>167516</v>
      </c>
    </row>
    <row r="161" spans="1:11">
      <c r="A161" s="193" t="s">
        <v>168</v>
      </c>
      <c r="B161" s="163" t="s">
        <v>598</v>
      </c>
      <c r="C161" s="161">
        <v>25787</v>
      </c>
      <c r="D161" s="161">
        <v>1835</v>
      </c>
      <c r="E161" s="161">
        <v>0</v>
      </c>
      <c r="F161" s="179">
        <v>27622</v>
      </c>
      <c r="H161" s="179">
        <v>32054</v>
      </c>
      <c r="I161" s="179">
        <v>780</v>
      </c>
      <c r="J161" s="179">
        <v>0</v>
      </c>
      <c r="K161" s="179">
        <v>32834</v>
      </c>
    </row>
    <row r="162" spans="1:11">
      <c r="A162" s="196" t="s">
        <v>170</v>
      </c>
      <c r="B162" s="197" t="s">
        <v>599</v>
      </c>
      <c r="C162" s="194">
        <v>106081</v>
      </c>
      <c r="D162" s="194">
        <v>12568</v>
      </c>
      <c r="E162" s="194">
        <v>0</v>
      </c>
      <c r="F162" s="194">
        <v>118649</v>
      </c>
      <c r="H162" s="194">
        <v>129379</v>
      </c>
      <c r="I162" s="194">
        <v>5303</v>
      </c>
      <c r="J162" s="194">
        <v>0</v>
      </c>
      <c r="K162" s="194">
        <v>134682</v>
      </c>
    </row>
    <row r="163" spans="1:11">
      <c r="A163" s="193" t="s">
        <v>171</v>
      </c>
      <c r="B163" s="163" t="s">
        <v>600</v>
      </c>
      <c r="C163" s="161"/>
      <c r="D163" s="161"/>
      <c r="E163" s="161"/>
      <c r="F163" s="179">
        <v>0</v>
      </c>
      <c r="H163" s="179"/>
      <c r="I163" s="179"/>
      <c r="J163" s="179"/>
      <c r="K163" s="179">
        <v>0</v>
      </c>
    </row>
    <row r="164" spans="1:11">
      <c r="A164" s="196" t="s">
        <v>232</v>
      </c>
      <c r="B164" s="197" t="s">
        <v>500</v>
      </c>
      <c r="C164" s="194">
        <v>106081</v>
      </c>
      <c r="D164" s="194">
        <v>12568</v>
      </c>
      <c r="E164" s="194">
        <v>0</v>
      </c>
      <c r="F164" s="194">
        <v>118649</v>
      </c>
      <c r="H164" s="194">
        <v>129379</v>
      </c>
      <c r="I164" s="194">
        <v>5303</v>
      </c>
      <c r="J164" s="194">
        <v>0</v>
      </c>
      <c r="K164" s="194">
        <v>134682</v>
      </c>
    </row>
    <row r="165" spans="1:11">
      <c r="A165" s="193" t="s">
        <v>602</v>
      </c>
      <c r="B165" s="163" t="s">
        <v>501</v>
      </c>
      <c r="C165" s="161"/>
      <c r="D165" s="161"/>
      <c r="E165" s="161"/>
      <c r="F165" s="179"/>
      <c r="H165" s="179"/>
      <c r="I165" s="179"/>
      <c r="J165" s="179"/>
      <c r="K165" s="179">
        <v>0</v>
      </c>
    </row>
    <row r="166" spans="1:11">
      <c r="A166" s="196" t="s">
        <v>603</v>
      </c>
      <c r="B166" s="197" t="s">
        <v>502</v>
      </c>
      <c r="C166" s="194">
        <v>106081</v>
      </c>
      <c r="D166" s="194">
        <v>12568</v>
      </c>
      <c r="E166" s="194">
        <v>0</v>
      </c>
      <c r="F166" s="194">
        <v>118649</v>
      </c>
      <c r="H166" s="194">
        <v>129379</v>
      </c>
      <c r="I166" s="194">
        <v>5303</v>
      </c>
      <c r="J166" s="194">
        <v>0</v>
      </c>
      <c r="K166" s="194">
        <v>134682</v>
      </c>
    </row>
    <row r="168" spans="1:11" ht="24">
      <c r="A168" s="149" t="s">
        <v>437</v>
      </c>
      <c r="B168" s="149" t="s">
        <v>438</v>
      </c>
      <c r="C168" s="296">
        <v>42916</v>
      </c>
      <c r="D168" s="297"/>
      <c r="E168" s="297"/>
      <c r="F168" s="298"/>
      <c r="H168" s="296" t="s">
        <v>484</v>
      </c>
      <c r="I168" s="297"/>
      <c r="J168" s="297"/>
      <c r="K168" s="298"/>
    </row>
    <row r="169" spans="1:11" ht="48">
      <c r="A169" s="203" t="s">
        <v>203</v>
      </c>
      <c r="B169" s="299" t="s">
        <v>73</v>
      </c>
      <c r="C169" s="301" t="s">
        <v>413</v>
      </c>
      <c r="D169" s="301" t="s">
        <v>414</v>
      </c>
      <c r="E169" s="153" t="s">
        <v>120</v>
      </c>
      <c r="F169" s="153" t="s">
        <v>121</v>
      </c>
      <c r="H169" s="301" t="s">
        <v>413</v>
      </c>
      <c r="I169" s="301" t="s">
        <v>414</v>
      </c>
      <c r="J169" s="153" t="s">
        <v>120</v>
      </c>
      <c r="K169" s="153" t="s">
        <v>121</v>
      </c>
    </row>
    <row r="170" spans="1:11" ht="60">
      <c r="A170" s="203" t="s">
        <v>203</v>
      </c>
      <c r="B170" s="300"/>
      <c r="C170" s="302"/>
      <c r="D170" s="302"/>
      <c r="E170" s="153" t="s">
        <v>586</v>
      </c>
      <c r="F170" s="153" t="s">
        <v>285</v>
      </c>
      <c r="H170" s="302"/>
      <c r="I170" s="302"/>
      <c r="J170" s="153" t="s">
        <v>586</v>
      </c>
      <c r="K170" s="153" t="s">
        <v>285</v>
      </c>
    </row>
    <row r="171" spans="1:11">
      <c r="A171" s="151" t="s">
        <v>181</v>
      </c>
      <c r="B171" s="151" t="s">
        <v>488</v>
      </c>
      <c r="C171" s="191">
        <v>213948</v>
      </c>
      <c r="D171" s="191">
        <v>9942</v>
      </c>
      <c r="E171" s="191">
        <v>-14218</v>
      </c>
      <c r="F171" s="191">
        <v>209672</v>
      </c>
      <c r="H171" s="191">
        <v>176047</v>
      </c>
      <c r="I171" s="191">
        <v>8483</v>
      </c>
      <c r="J171" s="191">
        <v>-13886</v>
      </c>
      <c r="K171" s="191">
        <v>170644</v>
      </c>
    </row>
    <row r="172" spans="1:11">
      <c r="A172" s="163" t="s">
        <v>182</v>
      </c>
      <c r="B172" s="163" t="s">
        <v>27</v>
      </c>
      <c r="C172" s="179">
        <v>15132</v>
      </c>
      <c r="D172" s="179">
        <v>3008</v>
      </c>
      <c r="E172" s="179">
        <v>0</v>
      </c>
      <c r="F172" s="179">
        <v>18140</v>
      </c>
      <c r="H172" s="179">
        <v>11551</v>
      </c>
      <c r="I172" s="179">
        <v>2872</v>
      </c>
      <c r="J172" s="179">
        <v>0</v>
      </c>
      <c r="K172" s="179">
        <v>14423</v>
      </c>
    </row>
    <row r="173" spans="1:11">
      <c r="A173" s="163" t="s">
        <v>183</v>
      </c>
      <c r="B173" s="163" t="s">
        <v>475</v>
      </c>
      <c r="C173" s="179">
        <v>45391</v>
      </c>
      <c r="D173" s="179">
        <v>2235</v>
      </c>
      <c r="E173" s="179">
        <v>0</v>
      </c>
      <c r="F173" s="179">
        <v>47626</v>
      </c>
      <c r="H173" s="179">
        <v>43660</v>
      </c>
      <c r="I173" s="179">
        <v>3452</v>
      </c>
      <c r="J173" s="179">
        <v>0</v>
      </c>
      <c r="K173" s="179">
        <v>47112</v>
      </c>
    </row>
    <row r="174" spans="1:11">
      <c r="A174" s="163" t="s">
        <v>528</v>
      </c>
      <c r="B174" s="163" t="s">
        <v>416</v>
      </c>
      <c r="C174" s="179">
        <v>92300</v>
      </c>
      <c r="D174" s="179">
        <v>4667</v>
      </c>
      <c r="E174" s="179">
        <v>0</v>
      </c>
      <c r="F174" s="179">
        <v>96967</v>
      </c>
      <c r="H174" s="179">
        <v>60050</v>
      </c>
      <c r="I174" s="179">
        <v>1961</v>
      </c>
      <c r="J174" s="179">
        <v>0</v>
      </c>
      <c r="K174" s="179">
        <v>62011</v>
      </c>
    </row>
    <row r="175" spans="1:11">
      <c r="A175" s="163" t="s">
        <v>184</v>
      </c>
      <c r="B175" s="163" t="s">
        <v>29</v>
      </c>
      <c r="C175" s="179">
        <v>46417</v>
      </c>
      <c r="D175" s="179">
        <v>0</v>
      </c>
      <c r="E175" s="179">
        <v>0</v>
      </c>
      <c r="F175" s="179">
        <v>46417</v>
      </c>
      <c r="H175" s="179">
        <v>46417</v>
      </c>
      <c r="I175" s="179">
        <v>0</v>
      </c>
      <c r="J175" s="179">
        <v>0</v>
      </c>
      <c r="K175" s="179">
        <v>46417</v>
      </c>
    </row>
    <row r="176" spans="1:11">
      <c r="A176" s="163" t="s">
        <v>186</v>
      </c>
      <c r="B176" s="163" t="s">
        <v>31</v>
      </c>
      <c r="C176" s="179">
        <v>14218</v>
      </c>
      <c r="D176" s="179">
        <v>0</v>
      </c>
      <c r="E176" s="179">
        <v>-14218</v>
      </c>
      <c r="F176" s="179">
        <v>0</v>
      </c>
      <c r="H176" s="179">
        <v>13688</v>
      </c>
      <c r="I176" s="179">
        <v>0</v>
      </c>
      <c r="J176" s="179">
        <v>-13688</v>
      </c>
      <c r="K176" s="179">
        <v>0</v>
      </c>
    </row>
    <row r="177" spans="1:11">
      <c r="A177" s="180" t="s">
        <v>189</v>
      </c>
      <c r="B177" s="180" t="s">
        <v>34</v>
      </c>
      <c r="C177" s="181">
        <v>0</v>
      </c>
      <c r="D177" s="181">
        <v>0</v>
      </c>
      <c r="E177" s="181">
        <v>0</v>
      </c>
      <c r="F177" s="181">
        <v>0</v>
      </c>
      <c r="H177" s="179">
        <v>194</v>
      </c>
      <c r="I177" s="179">
        <v>0</v>
      </c>
      <c r="J177" s="179">
        <v>0</v>
      </c>
      <c r="K177" s="179">
        <v>194</v>
      </c>
    </row>
    <row r="178" spans="1:11">
      <c r="A178" s="163" t="s">
        <v>529</v>
      </c>
      <c r="B178" s="163" t="s">
        <v>583</v>
      </c>
      <c r="C178" s="179">
        <v>0</v>
      </c>
      <c r="D178" s="179">
        <v>0</v>
      </c>
      <c r="E178" s="179">
        <v>0</v>
      </c>
      <c r="F178" s="179">
        <v>0</v>
      </c>
      <c r="H178" s="179">
        <v>0</v>
      </c>
      <c r="I178" s="179">
        <v>198</v>
      </c>
      <c r="J178" s="179">
        <v>-198</v>
      </c>
      <c r="K178" s="179">
        <v>0</v>
      </c>
    </row>
    <row r="179" spans="1:11">
      <c r="A179" s="163" t="s">
        <v>466</v>
      </c>
      <c r="B179" s="163" t="s">
        <v>465</v>
      </c>
      <c r="C179" s="179">
        <v>490</v>
      </c>
      <c r="D179" s="179">
        <v>32</v>
      </c>
      <c r="E179" s="179">
        <v>0</v>
      </c>
      <c r="F179" s="179">
        <v>522</v>
      </c>
      <c r="H179" s="179">
        <v>487</v>
      </c>
      <c r="I179" s="179">
        <v>0</v>
      </c>
      <c r="J179" s="179">
        <v>0</v>
      </c>
      <c r="K179" s="179">
        <v>487</v>
      </c>
    </row>
    <row r="180" spans="1:11">
      <c r="A180" s="151" t="s">
        <v>530</v>
      </c>
      <c r="B180" s="151" t="s">
        <v>489</v>
      </c>
      <c r="C180" s="191">
        <v>639952</v>
      </c>
      <c r="D180" s="191">
        <v>71095</v>
      </c>
      <c r="E180" s="191">
        <v>-18723</v>
      </c>
      <c r="F180" s="191">
        <v>692324</v>
      </c>
      <c r="H180" s="191">
        <v>658721</v>
      </c>
      <c r="I180" s="191">
        <v>56558</v>
      </c>
      <c r="J180" s="191">
        <v>-10963</v>
      </c>
      <c r="K180" s="191">
        <v>704316</v>
      </c>
    </row>
    <row r="181" spans="1:11">
      <c r="A181" s="163" t="s">
        <v>193</v>
      </c>
      <c r="B181" s="163" t="s">
        <v>584</v>
      </c>
      <c r="C181" s="179">
        <v>555</v>
      </c>
      <c r="D181" s="179">
        <v>0</v>
      </c>
      <c r="E181" s="179">
        <v>0</v>
      </c>
      <c r="F181" s="179">
        <v>555</v>
      </c>
      <c r="H181" s="179">
        <v>401</v>
      </c>
      <c r="I181" s="179">
        <v>0</v>
      </c>
      <c r="J181" s="179">
        <v>0</v>
      </c>
      <c r="K181" s="179">
        <v>401</v>
      </c>
    </row>
    <row r="182" spans="1:11">
      <c r="A182" s="163" t="s">
        <v>194</v>
      </c>
      <c r="B182" s="163" t="s">
        <v>39</v>
      </c>
      <c r="C182" s="179">
        <v>83290</v>
      </c>
      <c r="D182" s="179">
        <v>3477</v>
      </c>
      <c r="E182" s="179">
        <v>-8628</v>
      </c>
      <c r="F182" s="179">
        <v>78139</v>
      </c>
      <c r="H182" s="179">
        <v>73654</v>
      </c>
      <c r="I182" s="179">
        <v>3904</v>
      </c>
      <c r="J182" s="179">
        <v>-6004</v>
      </c>
      <c r="K182" s="179">
        <v>71554</v>
      </c>
    </row>
    <row r="183" spans="1:11">
      <c r="A183" s="163" t="s">
        <v>531</v>
      </c>
      <c r="B183" s="163" t="s">
        <v>40</v>
      </c>
      <c r="C183" s="179">
        <v>2374</v>
      </c>
      <c r="D183" s="179">
        <v>109</v>
      </c>
      <c r="E183" s="179">
        <v>0</v>
      </c>
      <c r="F183" s="179">
        <v>2483</v>
      </c>
      <c r="H183" s="179">
        <v>0</v>
      </c>
      <c r="I183" s="179">
        <v>112</v>
      </c>
      <c r="J183" s="179">
        <v>0</v>
      </c>
      <c r="K183" s="179">
        <v>112</v>
      </c>
    </row>
    <row r="184" spans="1:11">
      <c r="A184" s="163" t="s">
        <v>196</v>
      </c>
      <c r="B184" s="163" t="s">
        <v>41</v>
      </c>
      <c r="C184" s="179">
        <v>19043</v>
      </c>
      <c r="D184" s="179">
        <v>5559</v>
      </c>
      <c r="E184" s="179">
        <v>-10095</v>
      </c>
      <c r="F184" s="179">
        <v>14507</v>
      </c>
      <c r="H184" s="179">
        <v>22769</v>
      </c>
      <c r="I184" s="179">
        <v>2532</v>
      </c>
      <c r="J184" s="179">
        <v>-5033</v>
      </c>
      <c r="K184" s="179">
        <v>20268</v>
      </c>
    </row>
    <row r="185" spans="1:11">
      <c r="A185" s="180" t="s">
        <v>189</v>
      </c>
      <c r="B185" s="180" t="s">
        <v>34</v>
      </c>
      <c r="C185" s="181">
        <v>0</v>
      </c>
      <c r="D185" s="181">
        <v>0</v>
      </c>
      <c r="E185" s="181">
        <v>0</v>
      </c>
      <c r="F185" s="181">
        <v>0</v>
      </c>
      <c r="H185" s="181">
        <v>53</v>
      </c>
      <c r="I185" s="181">
        <v>0</v>
      </c>
      <c r="J185" s="181">
        <v>0</v>
      </c>
      <c r="K185" s="181">
        <v>53</v>
      </c>
    </row>
    <row r="186" spans="1:11">
      <c r="A186" s="163" t="s">
        <v>199</v>
      </c>
      <c r="B186" s="163" t="s">
        <v>44</v>
      </c>
      <c r="C186" s="179">
        <v>1657</v>
      </c>
      <c r="D186" s="179">
        <v>12267</v>
      </c>
      <c r="E186" s="179">
        <v>0</v>
      </c>
      <c r="F186" s="179">
        <v>13924</v>
      </c>
      <c r="H186" s="179">
        <v>1012</v>
      </c>
      <c r="I186" s="179">
        <v>13712</v>
      </c>
      <c r="J186" s="179">
        <v>0</v>
      </c>
      <c r="K186" s="179">
        <v>14724</v>
      </c>
    </row>
    <row r="187" spans="1:11">
      <c r="A187" s="163" t="s">
        <v>200</v>
      </c>
      <c r="B187" s="163" t="s">
        <v>482</v>
      </c>
      <c r="C187" s="179">
        <v>35486</v>
      </c>
      <c r="D187" s="179">
        <v>49683</v>
      </c>
      <c r="E187" s="179">
        <v>0</v>
      </c>
      <c r="F187" s="179">
        <v>85169</v>
      </c>
      <c r="H187" s="179">
        <v>180997</v>
      </c>
      <c r="I187" s="179">
        <v>36298</v>
      </c>
      <c r="J187" s="179">
        <v>74</v>
      </c>
      <c r="K187" s="179">
        <v>217369</v>
      </c>
    </row>
    <row r="188" spans="1:11">
      <c r="A188" s="163" t="s">
        <v>585</v>
      </c>
      <c r="B188" s="163" t="s">
        <v>483</v>
      </c>
      <c r="C188" s="179">
        <v>497547</v>
      </c>
      <c r="D188" s="179">
        <v>0</v>
      </c>
      <c r="E188" s="179">
        <v>0</v>
      </c>
      <c r="F188" s="179">
        <v>497547</v>
      </c>
      <c r="H188" s="181">
        <v>379835</v>
      </c>
      <c r="I188" s="181">
        <v>0</v>
      </c>
      <c r="J188" s="181">
        <v>0</v>
      </c>
      <c r="K188" s="181">
        <v>379835</v>
      </c>
    </row>
    <row r="189" spans="1:11">
      <c r="A189" s="151" t="s">
        <v>532</v>
      </c>
      <c r="B189" s="151" t="s">
        <v>491</v>
      </c>
      <c r="C189" s="191">
        <v>853900</v>
      </c>
      <c r="D189" s="191">
        <v>81037</v>
      </c>
      <c r="E189" s="191">
        <v>-32941</v>
      </c>
      <c r="F189" s="191">
        <v>901996</v>
      </c>
      <c r="H189" s="191">
        <v>834768</v>
      </c>
      <c r="I189" s="191">
        <v>65041</v>
      </c>
      <c r="J189" s="191">
        <v>-24849</v>
      </c>
      <c r="K189" s="191">
        <v>874960</v>
      </c>
    </row>
    <row r="190" spans="1:11">
      <c r="A190" s="176"/>
    </row>
    <row r="191" spans="1:11">
      <c r="A191" s="149"/>
      <c r="B191" s="149"/>
      <c r="C191" s="296">
        <v>42916</v>
      </c>
      <c r="D191" s="297"/>
      <c r="E191" s="297"/>
      <c r="F191" s="298"/>
      <c r="H191" s="296" t="s">
        <v>484</v>
      </c>
      <c r="I191" s="297"/>
      <c r="J191" s="297"/>
      <c r="K191" s="298"/>
    </row>
    <row r="192" spans="1:11" ht="48">
      <c r="A192" s="299" t="s">
        <v>229</v>
      </c>
      <c r="B192" s="299" t="s">
        <v>48</v>
      </c>
      <c r="C192" s="301" t="s">
        <v>413</v>
      </c>
      <c r="D192" s="301" t="s">
        <v>414</v>
      </c>
      <c r="E192" s="153" t="s">
        <v>120</v>
      </c>
      <c r="F192" s="153" t="s">
        <v>121</v>
      </c>
      <c r="H192" s="301" t="s">
        <v>413</v>
      </c>
      <c r="I192" s="301" t="s">
        <v>414</v>
      </c>
      <c r="J192" s="153" t="s">
        <v>120</v>
      </c>
      <c r="K192" s="153" t="s">
        <v>121</v>
      </c>
    </row>
    <row r="193" spans="1:11" ht="60">
      <c r="A193" s="300"/>
      <c r="B193" s="300"/>
      <c r="C193" s="302"/>
      <c r="D193" s="302"/>
      <c r="E193" s="153" t="s">
        <v>586</v>
      </c>
      <c r="F193" s="153" t="s">
        <v>285</v>
      </c>
      <c r="H193" s="302"/>
      <c r="I193" s="302"/>
      <c r="J193" s="153" t="s">
        <v>586</v>
      </c>
      <c r="K193" s="153" t="s">
        <v>285</v>
      </c>
    </row>
    <row r="194" spans="1:11">
      <c r="A194" s="192" t="s">
        <v>533</v>
      </c>
      <c r="B194" s="151" t="s">
        <v>518</v>
      </c>
      <c r="C194" s="191">
        <v>774400</v>
      </c>
      <c r="D194" s="191">
        <v>36191</v>
      </c>
      <c r="E194" s="191">
        <v>-14218</v>
      </c>
      <c r="F194" s="191">
        <v>796373</v>
      </c>
      <c r="H194" s="191">
        <v>764350</v>
      </c>
      <c r="I194" s="191">
        <v>26276</v>
      </c>
      <c r="J194" s="191">
        <v>-13688</v>
      </c>
      <c r="K194" s="191">
        <v>776938</v>
      </c>
    </row>
    <row r="195" spans="1:11">
      <c r="A195" s="192" t="s">
        <v>534</v>
      </c>
      <c r="B195" s="151" t="s">
        <v>50</v>
      </c>
      <c r="C195" s="191">
        <v>774400</v>
      </c>
      <c r="D195" s="191">
        <v>36191</v>
      </c>
      <c r="E195" s="191">
        <v>-14218</v>
      </c>
      <c r="F195" s="191">
        <v>796373</v>
      </c>
      <c r="H195" s="191">
        <v>764350</v>
      </c>
      <c r="I195" s="191">
        <v>26276</v>
      </c>
      <c r="J195" s="191">
        <v>-13688</v>
      </c>
      <c r="K195" s="191">
        <v>776938</v>
      </c>
    </row>
    <row r="196" spans="1:11">
      <c r="A196" s="193" t="s">
        <v>206</v>
      </c>
      <c r="B196" s="163" t="s">
        <v>51</v>
      </c>
      <c r="C196" s="179">
        <v>96120</v>
      </c>
      <c r="D196" s="179">
        <v>136</v>
      </c>
      <c r="E196" s="179">
        <v>-136</v>
      </c>
      <c r="F196" s="179">
        <v>96120</v>
      </c>
      <c r="H196" s="179">
        <v>96120</v>
      </c>
      <c r="I196" s="179">
        <v>136</v>
      </c>
      <c r="J196" s="179">
        <v>-136</v>
      </c>
      <c r="K196" s="179">
        <v>96120</v>
      </c>
    </row>
    <row r="197" spans="1:11">
      <c r="A197" s="193" t="s">
        <v>470</v>
      </c>
      <c r="B197" s="163" t="s">
        <v>469</v>
      </c>
      <c r="C197" s="179">
        <v>550780</v>
      </c>
      <c r="D197" s="179">
        <v>3227</v>
      </c>
      <c r="E197" s="179">
        <v>-4672</v>
      </c>
      <c r="F197" s="179">
        <v>549335</v>
      </c>
      <c r="H197" s="179">
        <v>402004</v>
      </c>
      <c r="I197" s="179">
        <v>5669</v>
      </c>
      <c r="J197" s="179">
        <v>-4672</v>
      </c>
      <c r="K197" s="179">
        <v>403001</v>
      </c>
    </row>
    <row r="198" spans="1:11">
      <c r="A198" s="193" t="s">
        <v>209</v>
      </c>
      <c r="B198" s="163" t="s">
        <v>587</v>
      </c>
      <c r="C198" s="179">
        <v>9776</v>
      </c>
      <c r="D198" s="179">
        <v>530</v>
      </c>
      <c r="E198" s="179">
        <v>-529</v>
      </c>
      <c r="F198" s="179">
        <v>9777</v>
      </c>
      <c r="H198" s="179">
        <v>4271</v>
      </c>
      <c r="I198" s="179">
        <v>524</v>
      </c>
      <c r="J198" s="179">
        <v>0</v>
      </c>
      <c r="K198" s="179">
        <v>4795</v>
      </c>
    </row>
    <row r="199" spans="1:11">
      <c r="A199" s="193" t="s">
        <v>315</v>
      </c>
      <c r="B199" s="163" t="s">
        <v>588</v>
      </c>
      <c r="C199" s="179">
        <v>-34</v>
      </c>
      <c r="D199" s="179">
        <v>212</v>
      </c>
      <c r="E199" s="179">
        <v>470</v>
      </c>
      <c r="F199" s="179">
        <v>648</v>
      </c>
      <c r="H199" s="179">
        <v>54</v>
      </c>
      <c r="I199" s="179">
        <v>3394</v>
      </c>
      <c r="J199" s="179">
        <v>470</v>
      </c>
      <c r="K199" s="179">
        <v>3918</v>
      </c>
    </row>
    <row r="200" spans="1:11">
      <c r="A200" s="193" t="s">
        <v>211</v>
      </c>
      <c r="B200" s="163" t="s">
        <v>589</v>
      </c>
      <c r="C200" s="179">
        <v>11677</v>
      </c>
      <c r="D200" s="179">
        <v>19518</v>
      </c>
      <c r="E200" s="179">
        <v>-9351</v>
      </c>
      <c r="F200" s="179">
        <v>21844</v>
      </c>
      <c r="H200" s="179">
        <v>12325</v>
      </c>
      <c r="I200" s="179">
        <v>11742</v>
      </c>
      <c r="J200" s="179">
        <v>-5477</v>
      </c>
      <c r="K200" s="179">
        <v>18590</v>
      </c>
    </row>
    <row r="201" spans="1:11">
      <c r="A201" s="193" t="s">
        <v>212</v>
      </c>
      <c r="B201" s="163" t="s">
        <v>57</v>
      </c>
      <c r="C201" s="179">
        <v>106081</v>
      </c>
      <c r="D201" s="179">
        <v>12568</v>
      </c>
      <c r="E201" s="179">
        <v>0</v>
      </c>
      <c r="F201" s="179">
        <v>118649</v>
      </c>
      <c r="H201" s="179">
        <v>249576</v>
      </c>
      <c r="I201" s="179">
        <v>4811</v>
      </c>
      <c r="J201" s="179">
        <v>-3873</v>
      </c>
      <c r="K201" s="179">
        <v>250514</v>
      </c>
    </row>
    <row r="202" spans="1:11">
      <c r="A202" s="151" t="s">
        <v>590</v>
      </c>
      <c r="B202" s="151" t="s">
        <v>58</v>
      </c>
      <c r="C202" s="191">
        <v>0</v>
      </c>
      <c r="D202" s="191">
        <v>0</v>
      </c>
      <c r="E202" s="191">
        <v>0</v>
      </c>
      <c r="F202" s="191">
        <v>0</v>
      </c>
      <c r="H202" s="191"/>
      <c r="I202" s="191"/>
      <c r="J202" s="191"/>
      <c r="K202" s="191">
        <v>0</v>
      </c>
    </row>
    <row r="203" spans="1:11">
      <c r="A203" s="192" t="s">
        <v>536</v>
      </c>
      <c r="B203" s="151" t="s">
        <v>521</v>
      </c>
      <c r="C203" s="191">
        <v>6319</v>
      </c>
      <c r="D203" s="191">
        <v>157</v>
      </c>
      <c r="E203" s="191">
        <v>0</v>
      </c>
      <c r="F203" s="191">
        <v>6476</v>
      </c>
      <c r="H203" s="191">
        <v>8464</v>
      </c>
      <c r="I203" s="191">
        <v>9</v>
      </c>
      <c r="J203" s="191">
        <v>-198</v>
      </c>
      <c r="K203" s="191">
        <v>8275</v>
      </c>
    </row>
    <row r="204" spans="1:11">
      <c r="A204" s="193" t="s">
        <v>216</v>
      </c>
      <c r="B204" s="163" t="s">
        <v>61</v>
      </c>
      <c r="C204" s="179">
        <v>205</v>
      </c>
      <c r="D204" s="179">
        <v>0</v>
      </c>
      <c r="E204" s="179">
        <v>0</v>
      </c>
      <c r="F204" s="179">
        <v>205</v>
      </c>
      <c r="H204" s="179">
        <v>76</v>
      </c>
      <c r="I204" s="179">
        <v>0</v>
      </c>
      <c r="J204" s="179">
        <v>0</v>
      </c>
      <c r="K204" s="179">
        <v>76</v>
      </c>
    </row>
    <row r="205" spans="1:11">
      <c r="A205" s="193" t="s">
        <v>218</v>
      </c>
      <c r="B205" s="163" t="s">
        <v>63</v>
      </c>
      <c r="C205" s="179">
        <v>5633</v>
      </c>
      <c r="D205" s="179">
        <v>149</v>
      </c>
      <c r="E205" s="179">
        <v>0</v>
      </c>
      <c r="F205" s="179">
        <v>5782</v>
      </c>
      <c r="H205" s="179">
        <v>7396</v>
      </c>
      <c r="I205" s="179">
        <v>0</v>
      </c>
      <c r="J205" s="179">
        <v>-198</v>
      </c>
      <c r="K205" s="179">
        <v>7198</v>
      </c>
    </row>
    <row r="206" spans="1:11">
      <c r="A206" s="193" t="s">
        <v>219</v>
      </c>
      <c r="B206" s="163" t="s">
        <v>64</v>
      </c>
      <c r="C206" s="179">
        <v>427</v>
      </c>
      <c r="D206" s="179">
        <v>5</v>
      </c>
      <c r="E206" s="179">
        <v>0</v>
      </c>
      <c r="F206" s="179">
        <v>432</v>
      </c>
      <c r="H206" s="179">
        <v>937</v>
      </c>
      <c r="I206" s="179">
        <v>7</v>
      </c>
      <c r="J206" s="179">
        <v>0</v>
      </c>
      <c r="K206" s="179">
        <v>944</v>
      </c>
    </row>
    <row r="207" spans="1:11">
      <c r="A207" s="193" t="s">
        <v>220</v>
      </c>
      <c r="B207" s="163" t="s">
        <v>65</v>
      </c>
      <c r="C207" s="179">
        <v>54</v>
      </c>
      <c r="D207" s="179">
        <v>3</v>
      </c>
      <c r="E207" s="179">
        <v>0</v>
      </c>
      <c r="F207" s="179">
        <v>57</v>
      </c>
      <c r="H207" s="179">
        <v>55</v>
      </c>
      <c r="I207" s="179">
        <v>2</v>
      </c>
      <c r="J207" s="179">
        <v>0</v>
      </c>
      <c r="K207" s="179">
        <v>57</v>
      </c>
    </row>
    <row r="208" spans="1:11">
      <c r="A208" s="192" t="s">
        <v>537</v>
      </c>
      <c r="B208" s="151" t="s">
        <v>523</v>
      </c>
      <c r="C208" s="191">
        <v>73181</v>
      </c>
      <c r="D208" s="191">
        <v>44689</v>
      </c>
      <c r="E208" s="191">
        <v>-18723</v>
      </c>
      <c r="F208" s="191">
        <v>99147</v>
      </c>
      <c r="H208" s="191">
        <v>61954</v>
      </c>
      <c r="I208" s="191">
        <v>38756</v>
      </c>
      <c r="J208" s="191">
        <v>-10963</v>
      </c>
      <c r="K208" s="191">
        <v>89747</v>
      </c>
    </row>
    <row r="209" spans="1:11">
      <c r="A209" s="193" t="s">
        <v>215</v>
      </c>
      <c r="B209" s="163" t="s">
        <v>60</v>
      </c>
      <c r="C209" s="179">
        <v>0</v>
      </c>
      <c r="D209" s="179">
        <v>0</v>
      </c>
      <c r="E209" s="179">
        <v>0</v>
      </c>
      <c r="F209" s="179">
        <v>0</v>
      </c>
      <c r="H209" s="179">
        <v>0</v>
      </c>
      <c r="I209" s="179">
        <v>0</v>
      </c>
      <c r="J209" s="179">
        <v>0</v>
      </c>
      <c r="K209" s="179">
        <v>0</v>
      </c>
    </row>
    <row r="210" spans="1:11">
      <c r="A210" s="193" t="s">
        <v>216</v>
      </c>
      <c r="B210" s="163" t="s">
        <v>61</v>
      </c>
      <c r="C210" s="179">
        <v>220</v>
      </c>
      <c r="D210" s="179">
        <v>0</v>
      </c>
      <c r="E210" s="179">
        <v>0</v>
      </c>
      <c r="F210" s="179">
        <v>220</v>
      </c>
      <c r="H210" s="179">
        <v>63</v>
      </c>
      <c r="I210" s="179">
        <v>0</v>
      </c>
      <c r="J210" s="179">
        <v>0</v>
      </c>
      <c r="K210" s="179">
        <v>63</v>
      </c>
    </row>
    <row r="211" spans="1:11">
      <c r="A211" s="193" t="s">
        <v>223</v>
      </c>
      <c r="B211" s="163" t="s">
        <v>68</v>
      </c>
      <c r="C211" s="179">
        <v>8532</v>
      </c>
      <c r="D211" s="179">
        <v>28665</v>
      </c>
      <c r="E211" s="179">
        <v>-8628</v>
      </c>
      <c r="F211" s="179">
        <v>28569</v>
      </c>
      <c r="H211" s="179">
        <v>5705</v>
      </c>
      <c r="I211" s="179">
        <v>28196</v>
      </c>
      <c r="J211" s="179">
        <v>-5930</v>
      </c>
      <c r="K211" s="179">
        <v>27971</v>
      </c>
    </row>
    <row r="212" spans="1:11">
      <c r="A212" s="193" t="s">
        <v>591</v>
      </c>
      <c r="B212" s="163" t="s">
        <v>69</v>
      </c>
      <c r="C212" s="179">
        <v>18</v>
      </c>
      <c r="D212" s="179">
        <v>1479</v>
      </c>
      <c r="E212" s="179">
        <v>0</v>
      </c>
      <c r="F212" s="179">
        <v>1497</v>
      </c>
      <c r="H212" s="179">
        <v>3678</v>
      </c>
      <c r="I212" s="179">
        <v>84</v>
      </c>
      <c r="J212" s="179">
        <v>0</v>
      </c>
      <c r="K212" s="179">
        <v>3762</v>
      </c>
    </row>
    <row r="213" spans="1:11">
      <c r="A213" s="193" t="s">
        <v>225</v>
      </c>
      <c r="B213" s="163" t="s">
        <v>524</v>
      </c>
      <c r="C213" s="179">
        <v>12418</v>
      </c>
      <c r="D213" s="179">
        <v>10553</v>
      </c>
      <c r="E213" s="179">
        <v>-10095</v>
      </c>
      <c r="F213" s="179">
        <v>12876</v>
      </c>
      <c r="H213" s="179">
        <v>8240</v>
      </c>
      <c r="I213" s="179">
        <v>6555</v>
      </c>
      <c r="J213" s="179">
        <v>-5033</v>
      </c>
      <c r="K213" s="179">
        <v>9762</v>
      </c>
    </row>
    <row r="214" spans="1:11">
      <c r="A214" s="193" t="s">
        <v>219</v>
      </c>
      <c r="B214" s="163" t="s">
        <v>64</v>
      </c>
      <c r="C214" s="179">
        <v>789</v>
      </c>
      <c r="D214" s="179">
        <v>1900</v>
      </c>
      <c r="E214" s="179">
        <v>0</v>
      </c>
      <c r="F214" s="179">
        <v>2689</v>
      </c>
      <c r="H214" s="179">
        <v>587</v>
      </c>
      <c r="I214" s="179">
        <v>2277</v>
      </c>
      <c r="J214" s="179">
        <v>0</v>
      </c>
      <c r="K214" s="179">
        <v>2864</v>
      </c>
    </row>
    <row r="215" spans="1:11">
      <c r="A215" s="193" t="s">
        <v>592</v>
      </c>
      <c r="B215" s="163" t="s">
        <v>65</v>
      </c>
      <c r="C215" s="179">
        <v>52</v>
      </c>
      <c r="D215" s="179">
        <v>2</v>
      </c>
      <c r="E215" s="179">
        <v>0</v>
      </c>
      <c r="F215" s="179">
        <v>54</v>
      </c>
      <c r="H215" s="179">
        <v>182</v>
      </c>
      <c r="I215" s="179">
        <v>112</v>
      </c>
      <c r="J215" s="179">
        <v>0</v>
      </c>
      <c r="K215" s="179">
        <v>294</v>
      </c>
    </row>
    <row r="216" spans="1:11">
      <c r="A216" s="193" t="s">
        <v>539</v>
      </c>
      <c r="B216" s="163" t="s">
        <v>66</v>
      </c>
      <c r="C216" s="179">
        <v>51152</v>
      </c>
      <c r="D216" s="179">
        <v>2090</v>
      </c>
      <c r="E216" s="179">
        <v>0</v>
      </c>
      <c r="F216" s="179">
        <v>53242</v>
      </c>
      <c r="H216" s="179">
        <v>43499</v>
      </c>
      <c r="I216" s="179">
        <v>1532</v>
      </c>
      <c r="J216" s="179">
        <v>0</v>
      </c>
      <c r="K216" s="179">
        <v>45031</v>
      </c>
    </row>
    <row r="217" spans="1:11">
      <c r="A217" s="192" t="s">
        <v>540</v>
      </c>
      <c r="B217" s="151" t="s">
        <v>525</v>
      </c>
      <c r="C217" s="191">
        <v>853900</v>
      </c>
      <c r="D217" s="191">
        <v>81037</v>
      </c>
      <c r="E217" s="191">
        <v>-32941</v>
      </c>
      <c r="F217" s="191">
        <v>901996</v>
      </c>
      <c r="H217" s="191">
        <v>834768</v>
      </c>
      <c r="I217" s="191">
        <v>65041</v>
      </c>
      <c r="J217" s="191">
        <v>-24849</v>
      </c>
      <c r="K217" s="191">
        <v>874960</v>
      </c>
    </row>
    <row r="218" spans="1:11">
      <c r="A218" s="176" t="s">
        <v>541</v>
      </c>
    </row>
    <row r="225" s="156" customFormat="1"/>
    <row r="226" s="156" customFormat="1"/>
    <row r="227" s="156" customFormat="1"/>
    <row r="228" s="156" customFormat="1"/>
    <row r="229" s="156" customFormat="1"/>
    <row r="230" s="156" customFormat="1"/>
    <row r="231" s="156" customFormat="1"/>
    <row r="232" s="156" customFormat="1"/>
    <row r="233" s="156" customFormat="1"/>
    <row r="234" s="156" customFormat="1"/>
    <row r="235" s="156" customFormat="1"/>
    <row r="236" s="156" customFormat="1"/>
    <row r="237" s="156" customFormat="1"/>
    <row r="238" s="156" customFormat="1"/>
    <row r="239" s="156" customFormat="1"/>
    <row r="240" s="156" customFormat="1"/>
    <row r="244" spans="1:5">
      <c r="A244" s="156"/>
      <c r="B244" s="156"/>
      <c r="C244" s="198"/>
      <c r="D244" s="198"/>
      <c r="E244" s="198"/>
    </row>
    <row r="257" s="156" customFormat="1"/>
    <row r="258" s="156" customFormat="1"/>
    <row r="259" s="156" customFormat="1"/>
    <row r="260" s="156" customFormat="1"/>
    <row r="261" s="156" customFormat="1"/>
    <row r="262" s="156" customFormat="1"/>
  </sheetData>
  <mergeCells count="23">
    <mergeCell ref="I192:I193"/>
    <mergeCell ref="A192:A193"/>
    <mergeCell ref="B192:B193"/>
    <mergeCell ref="C192:C193"/>
    <mergeCell ref="D192:D193"/>
    <mergeCell ref="H192:H193"/>
    <mergeCell ref="C142:F142"/>
    <mergeCell ref="H142:K142"/>
    <mergeCell ref="B169:B170"/>
    <mergeCell ref="C169:C170"/>
    <mergeCell ref="D169:D170"/>
    <mergeCell ref="H169:H170"/>
    <mergeCell ref="I169:I170"/>
    <mergeCell ref="H168:K168"/>
    <mergeCell ref="C168:F168"/>
    <mergeCell ref="C191:F191"/>
    <mergeCell ref="H191:K191"/>
    <mergeCell ref="A143:A144"/>
    <mergeCell ref="B143:B144"/>
    <mergeCell ref="C143:C144"/>
    <mergeCell ref="D143:D144"/>
    <mergeCell ref="H143:H144"/>
    <mergeCell ref="I143:I144"/>
  </mergeCells>
  <phoneticPr fontId="62" type="noConversion"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P242"/>
  <sheetViews>
    <sheetView showZeros="0" zoomScale="99" workbookViewId="0"/>
  </sheetViews>
  <sheetFormatPr defaultColWidth="8.296875" defaultRowHeight="13.8"/>
  <cols>
    <col min="1" max="1" width="51" style="155" customWidth="1"/>
    <col min="2" max="2" width="50.296875" style="155" customWidth="1"/>
    <col min="3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9.19921875" style="156" bestFit="1" customWidth="1"/>
    <col min="18" max="18" width="8.296875" style="156"/>
    <col min="19" max="19" width="9.19921875" style="156" bestFit="1" customWidth="1"/>
    <col min="20" max="16384" width="8.296875" style="156"/>
  </cols>
  <sheetData>
    <row r="1" spans="1:4">
      <c r="A1" s="154" t="s">
        <v>606</v>
      </c>
    </row>
    <row r="2" spans="1:4">
      <c r="A2" s="154" t="s">
        <v>607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8.05" customHeight="1">
      <c r="A6" s="157" t="s">
        <v>404</v>
      </c>
      <c r="B6" s="157" t="s">
        <v>405</v>
      </c>
      <c r="C6" s="100" t="s">
        <v>478</v>
      </c>
      <c r="D6" s="100" t="s">
        <v>479</v>
      </c>
    </row>
    <row r="7" spans="1:4">
      <c r="A7" s="158" t="s">
        <v>151</v>
      </c>
      <c r="B7" s="158" t="s">
        <v>0</v>
      </c>
      <c r="C7" s="159">
        <v>99342</v>
      </c>
      <c r="D7" s="159">
        <v>86995</v>
      </c>
    </row>
    <row r="8" spans="1:4">
      <c r="A8" s="160" t="s">
        <v>152</v>
      </c>
      <c r="B8" s="160" t="s">
        <v>1</v>
      </c>
      <c r="C8" s="161">
        <v>77710</v>
      </c>
      <c r="D8" s="161">
        <v>64802</v>
      </c>
    </row>
    <row r="9" spans="1:4">
      <c r="A9" s="160" t="s">
        <v>153</v>
      </c>
      <c r="B9" s="160" t="s">
        <v>2</v>
      </c>
      <c r="C9" s="161">
        <v>43</v>
      </c>
      <c r="D9" s="161">
        <v>105</v>
      </c>
    </row>
    <row r="10" spans="1:4">
      <c r="A10" s="160" t="s">
        <v>154</v>
      </c>
      <c r="B10" s="160" t="s">
        <v>492</v>
      </c>
      <c r="C10" s="161">
        <v>21589</v>
      </c>
      <c r="D10" s="161">
        <v>22088</v>
      </c>
    </row>
    <row r="11" spans="1:4">
      <c r="A11" s="158" t="s">
        <v>155</v>
      </c>
      <c r="B11" s="158" t="s">
        <v>493</v>
      </c>
      <c r="C11" s="159">
        <v>14823</v>
      </c>
      <c r="D11" s="159">
        <v>17014</v>
      </c>
    </row>
    <row r="12" spans="1:4">
      <c r="A12" s="160" t="s">
        <v>156</v>
      </c>
      <c r="B12" s="160" t="s">
        <v>494</v>
      </c>
      <c r="C12" s="161">
        <v>62</v>
      </c>
      <c r="D12" s="161">
        <v>1635</v>
      </c>
    </row>
    <row r="13" spans="1:4">
      <c r="A13" s="160" t="s">
        <v>157</v>
      </c>
      <c r="B13" s="160" t="s">
        <v>495</v>
      </c>
      <c r="C13" s="161">
        <v>14761</v>
      </c>
      <c r="D13" s="161">
        <v>15379</v>
      </c>
    </row>
    <row r="14" spans="1:4">
      <c r="A14" s="162" t="s">
        <v>158</v>
      </c>
      <c r="B14" s="162" t="s">
        <v>496</v>
      </c>
      <c r="C14" s="159">
        <v>84519</v>
      </c>
      <c r="D14" s="159">
        <v>69981</v>
      </c>
    </row>
    <row r="15" spans="1:4">
      <c r="A15" s="163" t="s">
        <v>159</v>
      </c>
      <c r="B15" s="163" t="s">
        <v>8</v>
      </c>
      <c r="C15" s="161">
        <v>433</v>
      </c>
      <c r="D15" s="161">
        <v>205</v>
      </c>
    </row>
    <row r="16" spans="1:4">
      <c r="A16" s="163" t="s">
        <v>160</v>
      </c>
      <c r="B16" s="163" t="s">
        <v>9</v>
      </c>
      <c r="C16" s="161">
        <v>22434</v>
      </c>
      <c r="D16" s="161">
        <v>26014</v>
      </c>
    </row>
    <row r="17" spans="1:4">
      <c r="A17" s="163" t="s">
        <v>161</v>
      </c>
      <c r="B17" s="163" t="s">
        <v>10</v>
      </c>
      <c r="C17" s="161">
        <v>8440</v>
      </c>
      <c r="D17" s="161">
        <v>5293</v>
      </c>
    </row>
    <row r="18" spans="1:4">
      <c r="A18" s="163" t="s">
        <v>162</v>
      </c>
      <c r="B18" s="163" t="s">
        <v>11</v>
      </c>
      <c r="C18" s="161">
        <v>248</v>
      </c>
      <c r="D18" s="161">
        <v>299</v>
      </c>
    </row>
    <row r="19" spans="1:4">
      <c r="A19" s="162" t="s">
        <v>163</v>
      </c>
      <c r="B19" s="162" t="s">
        <v>497</v>
      </c>
      <c r="C19" s="159">
        <v>53830</v>
      </c>
      <c r="D19" s="159">
        <v>38580</v>
      </c>
    </row>
    <row r="20" spans="1:4">
      <c r="A20" s="163" t="s">
        <v>164</v>
      </c>
      <c r="B20" s="163" t="s">
        <v>13</v>
      </c>
      <c r="C20" s="161">
        <v>3869</v>
      </c>
      <c r="D20" s="161">
        <v>3272</v>
      </c>
    </row>
    <row r="21" spans="1:4">
      <c r="A21" s="163" t="s">
        <v>165</v>
      </c>
      <c r="B21" s="163" t="s">
        <v>14</v>
      </c>
      <c r="C21" s="161">
        <v>864</v>
      </c>
      <c r="D21" s="161">
        <v>1674</v>
      </c>
    </row>
    <row r="22" spans="1:4">
      <c r="A22" s="162" t="s">
        <v>503</v>
      </c>
      <c r="B22" s="162" t="s">
        <v>498</v>
      </c>
      <c r="C22" s="159">
        <v>56835</v>
      </c>
      <c r="D22" s="159">
        <v>40178</v>
      </c>
    </row>
    <row r="23" spans="1:4">
      <c r="A23" s="163" t="s">
        <v>168</v>
      </c>
      <c r="B23" s="163" t="s">
        <v>17</v>
      </c>
      <c r="C23" s="161">
        <v>11576</v>
      </c>
      <c r="D23" s="161">
        <v>7616</v>
      </c>
    </row>
    <row r="24" spans="1:4">
      <c r="A24" s="162" t="s">
        <v>504</v>
      </c>
      <c r="B24" s="162" t="s">
        <v>499</v>
      </c>
      <c r="C24" s="159">
        <v>45259</v>
      </c>
      <c r="D24" s="159">
        <v>32562</v>
      </c>
    </row>
    <row r="25" spans="1:4">
      <c r="A25" s="162" t="s">
        <v>232</v>
      </c>
      <c r="B25" s="162" t="s">
        <v>500</v>
      </c>
      <c r="C25" s="159">
        <v>45259</v>
      </c>
      <c r="D25" s="159">
        <v>32562</v>
      </c>
    </row>
    <row r="26" spans="1:4">
      <c r="A26" s="163" t="s">
        <v>172</v>
      </c>
      <c r="B26" s="163" t="s">
        <v>501</v>
      </c>
      <c r="C26" s="161">
        <v>0</v>
      </c>
      <c r="D26" s="161">
        <v>0</v>
      </c>
    </row>
    <row r="27" spans="1:4">
      <c r="A27" s="162" t="s">
        <v>505</v>
      </c>
      <c r="B27" s="162" t="s">
        <v>502</v>
      </c>
      <c r="C27" s="159">
        <v>45259</v>
      </c>
      <c r="D27" s="159">
        <v>32562</v>
      </c>
    </row>
    <row r="28" spans="1:4">
      <c r="A28" s="164"/>
      <c r="B28" s="165"/>
      <c r="C28" s="166"/>
      <c r="D28" s="166"/>
    </row>
    <row r="29" spans="1:4">
      <c r="A29" s="164"/>
      <c r="B29" s="167"/>
      <c r="C29" s="168"/>
      <c r="D29" s="168"/>
    </row>
    <row r="30" spans="1:4">
      <c r="A30" s="169" t="s">
        <v>175</v>
      </c>
      <c r="B30" s="169" t="s">
        <v>506</v>
      </c>
      <c r="C30" s="170"/>
      <c r="D30" s="170"/>
    </row>
    <row r="31" spans="1:4">
      <c r="A31" s="171" t="s">
        <v>176</v>
      </c>
      <c r="B31" s="171" t="s">
        <v>23</v>
      </c>
      <c r="C31" s="199">
        <v>0.47</v>
      </c>
      <c r="D31" s="199">
        <v>0.34</v>
      </c>
    </row>
    <row r="32" spans="1:4">
      <c r="A32" s="172" t="s">
        <v>177</v>
      </c>
      <c r="B32" s="172" t="s">
        <v>24</v>
      </c>
      <c r="C32" s="199">
        <v>0.47</v>
      </c>
      <c r="D32" s="199">
        <v>0.34</v>
      </c>
    </row>
    <row r="33" spans="1:4">
      <c r="A33" s="162" t="s">
        <v>178</v>
      </c>
      <c r="B33" s="162" t="s">
        <v>507</v>
      </c>
      <c r="C33" s="200"/>
      <c r="D33" s="200"/>
    </row>
    <row r="34" spans="1:4">
      <c r="A34" s="172" t="s">
        <v>176</v>
      </c>
      <c r="B34" s="172" t="s">
        <v>23</v>
      </c>
      <c r="C34" s="199">
        <v>0.47</v>
      </c>
      <c r="D34" s="199">
        <v>0.34</v>
      </c>
    </row>
    <row r="35" spans="1:4">
      <c r="A35" s="172" t="s">
        <v>177</v>
      </c>
      <c r="B35" s="172" t="s">
        <v>24</v>
      </c>
      <c r="C35" s="199">
        <v>0.47</v>
      </c>
      <c r="D35" s="199">
        <v>0.34</v>
      </c>
    </row>
    <row r="36" spans="1:4">
      <c r="A36" s="162" t="s">
        <v>509</v>
      </c>
      <c r="B36" s="162" t="s">
        <v>508</v>
      </c>
      <c r="C36" s="200"/>
      <c r="D36" s="200"/>
    </row>
    <row r="37" spans="1:4">
      <c r="A37" s="172" t="s">
        <v>176</v>
      </c>
      <c r="B37" s="172" t="s">
        <v>23</v>
      </c>
      <c r="C37" s="201">
        <v>0</v>
      </c>
      <c r="D37" s="201">
        <v>0</v>
      </c>
    </row>
    <row r="38" spans="1:4">
      <c r="A38" s="172" t="s">
        <v>177</v>
      </c>
      <c r="B38" s="172" t="s">
        <v>24</v>
      </c>
      <c r="C38" s="201">
        <v>0</v>
      </c>
      <c r="D38" s="201">
        <v>0</v>
      </c>
    </row>
    <row r="39" spans="1:4">
      <c r="A39" s="154"/>
    </row>
    <row r="41" spans="1:4">
      <c r="A41" s="169" t="s">
        <v>232</v>
      </c>
      <c r="B41" s="169" t="s">
        <v>500</v>
      </c>
      <c r="C41" s="159">
        <v>45259</v>
      </c>
      <c r="D41" s="159">
        <v>32562</v>
      </c>
    </row>
    <row r="42" spans="1:4">
      <c r="A42" s="173" t="s">
        <v>510</v>
      </c>
      <c r="B42" s="173" t="s">
        <v>513</v>
      </c>
      <c r="C42" s="174">
        <v>-1444</v>
      </c>
      <c r="D42" s="174">
        <v>-662</v>
      </c>
    </row>
    <row r="43" spans="1:4">
      <c r="A43" s="175" t="s">
        <v>315</v>
      </c>
      <c r="B43" s="175" t="s">
        <v>514</v>
      </c>
      <c r="C43" s="161">
        <v>-1444</v>
      </c>
      <c r="D43" s="161">
        <v>-662</v>
      </c>
    </row>
    <row r="44" spans="1:4">
      <c r="A44" s="175" t="s">
        <v>511</v>
      </c>
      <c r="B44" s="175" t="s">
        <v>515</v>
      </c>
      <c r="C44" s="161">
        <v>0</v>
      </c>
      <c r="D44" s="161">
        <v>0</v>
      </c>
    </row>
    <row r="45" spans="1:4">
      <c r="A45" s="169" t="s">
        <v>312</v>
      </c>
      <c r="B45" s="169" t="s">
        <v>516</v>
      </c>
      <c r="C45" s="159">
        <v>43815</v>
      </c>
      <c r="D45" s="159">
        <v>31900</v>
      </c>
    </row>
    <row r="46" spans="1:4">
      <c r="A46" s="175" t="s">
        <v>313</v>
      </c>
      <c r="B46" s="175" t="s">
        <v>480</v>
      </c>
      <c r="C46" s="161">
        <v>0</v>
      </c>
      <c r="D46" s="161">
        <v>0</v>
      </c>
    </row>
    <row r="47" spans="1:4" ht="24">
      <c r="A47" s="169" t="s">
        <v>512</v>
      </c>
      <c r="B47" s="169" t="s">
        <v>517</v>
      </c>
      <c r="C47" s="159">
        <v>43815</v>
      </c>
      <c r="D47" s="159">
        <v>31900</v>
      </c>
    </row>
    <row r="48" spans="1:4">
      <c r="A48" s="176" t="s">
        <v>541</v>
      </c>
    </row>
    <row r="50" spans="1:5" ht="24">
      <c r="A50" s="149" t="s">
        <v>433</v>
      </c>
      <c r="B50" s="149" t="s">
        <v>434</v>
      </c>
    </row>
    <row r="51" spans="1:5">
      <c r="A51" s="157" t="s">
        <v>203</v>
      </c>
      <c r="B51" s="157" t="s">
        <v>73</v>
      </c>
      <c r="C51" s="202" t="s">
        <v>481</v>
      </c>
      <c r="D51" s="202">
        <v>42735</v>
      </c>
      <c r="E51" s="202" t="s">
        <v>485</v>
      </c>
    </row>
    <row r="52" spans="1:5">
      <c r="A52" s="177" t="s">
        <v>526</v>
      </c>
      <c r="B52" s="177" t="s">
        <v>488</v>
      </c>
      <c r="C52" s="178">
        <v>188377</v>
      </c>
      <c r="D52" s="178">
        <v>170644</v>
      </c>
      <c r="E52" s="178">
        <v>153534</v>
      </c>
    </row>
    <row r="53" spans="1:5">
      <c r="A53" s="163" t="s">
        <v>182</v>
      </c>
      <c r="B53" s="163" t="s">
        <v>27</v>
      </c>
      <c r="C53" s="179">
        <v>16146</v>
      </c>
      <c r="D53" s="179">
        <v>14423</v>
      </c>
      <c r="E53" s="179">
        <v>10529</v>
      </c>
    </row>
    <row r="54" spans="1:5">
      <c r="A54" s="163" t="s">
        <v>527</v>
      </c>
      <c r="B54" s="163" t="s">
        <v>475</v>
      </c>
      <c r="C54" s="179">
        <v>46263</v>
      </c>
      <c r="D54" s="179">
        <v>47112</v>
      </c>
      <c r="E54" s="179">
        <v>46794</v>
      </c>
    </row>
    <row r="55" spans="1:5">
      <c r="A55" s="180" t="s">
        <v>528</v>
      </c>
      <c r="B55" s="180" t="s">
        <v>416</v>
      </c>
      <c r="C55" s="181">
        <v>79064</v>
      </c>
      <c r="D55" s="181">
        <v>62011</v>
      </c>
      <c r="E55" s="181">
        <v>46170</v>
      </c>
    </row>
    <row r="56" spans="1:5">
      <c r="A56" s="163" t="s">
        <v>184</v>
      </c>
      <c r="B56" s="163" t="s">
        <v>29</v>
      </c>
      <c r="C56" s="179">
        <v>46417</v>
      </c>
      <c r="D56" s="179">
        <v>46417</v>
      </c>
      <c r="E56" s="179">
        <v>46417</v>
      </c>
    </row>
    <row r="57" spans="1:5">
      <c r="A57" s="163" t="s">
        <v>189</v>
      </c>
      <c r="B57" s="163" t="s">
        <v>34</v>
      </c>
      <c r="C57" s="179">
        <v>0</v>
      </c>
      <c r="D57" s="179">
        <v>194</v>
      </c>
      <c r="E57" s="179">
        <v>547</v>
      </c>
    </row>
    <row r="58" spans="1:5">
      <c r="A58" s="163" t="s">
        <v>529</v>
      </c>
      <c r="B58" s="163" t="s">
        <v>35</v>
      </c>
      <c r="C58" s="179">
        <v>0</v>
      </c>
      <c r="D58" s="179">
        <v>0</v>
      </c>
      <c r="E58" s="179">
        <v>2862</v>
      </c>
    </row>
    <row r="59" spans="1:5">
      <c r="A59" s="163" t="s">
        <v>466</v>
      </c>
      <c r="B59" s="163" t="s">
        <v>465</v>
      </c>
      <c r="C59" s="179">
        <v>487</v>
      </c>
      <c r="D59" s="179">
        <v>487</v>
      </c>
      <c r="E59" s="179">
        <v>215</v>
      </c>
    </row>
    <row r="60" spans="1:5">
      <c r="A60" s="177" t="s">
        <v>530</v>
      </c>
      <c r="B60" s="177" t="s">
        <v>489</v>
      </c>
      <c r="C60" s="178">
        <v>720358</v>
      </c>
      <c r="D60" s="178">
        <v>704316</v>
      </c>
      <c r="E60" s="178">
        <v>530371</v>
      </c>
    </row>
    <row r="61" spans="1:5">
      <c r="A61" s="163" t="s">
        <v>193</v>
      </c>
      <c r="B61" s="163" t="s">
        <v>38</v>
      </c>
      <c r="C61" s="179">
        <v>490</v>
      </c>
      <c r="D61" s="179">
        <v>401</v>
      </c>
      <c r="E61" s="179">
        <v>2005</v>
      </c>
    </row>
    <row r="62" spans="1:5">
      <c r="A62" s="163" t="s">
        <v>194</v>
      </c>
      <c r="B62" s="163" t="s">
        <v>39</v>
      </c>
      <c r="C62" s="179">
        <v>39963</v>
      </c>
      <c r="D62" s="179">
        <v>71554</v>
      </c>
      <c r="E62" s="179">
        <v>45908</v>
      </c>
    </row>
    <row r="63" spans="1:5">
      <c r="A63" s="163" t="s">
        <v>531</v>
      </c>
      <c r="B63" s="163" t="s">
        <v>40</v>
      </c>
      <c r="C63" s="179">
        <v>5378</v>
      </c>
      <c r="D63" s="179">
        <v>112</v>
      </c>
      <c r="E63" s="179">
        <v>21222</v>
      </c>
    </row>
    <row r="64" spans="1:5">
      <c r="A64" s="163" t="s">
        <v>196</v>
      </c>
      <c r="B64" s="163" t="s">
        <v>490</v>
      </c>
      <c r="C64" s="179">
        <v>15844</v>
      </c>
      <c r="D64" s="179">
        <v>20268</v>
      </c>
      <c r="E64" s="179">
        <v>15043</v>
      </c>
    </row>
    <row r="65" spans="1:5">
      <c r="A65" s="163" t="s">
        <v>189</v>
      </c>
      <c r="B65" s="163" t="s">
        <v>34</v>
      </c>
      <c r="C65" s="179">
        <v>0</v>
      </c>
      <c r="D65" s="179">
        <v>53</v>
      </c>
      <c r="E65" s="179">
        <v>0</v>
      </c>
    </row>
    <row r="66" spans="1:5">
      <c r="A66" s="163" t="s">
        <v>199</v>
      </c>
      <c r="B66" s="163" t="s">
        <v>44</v>
      </c>
      <c r="C66" s="179">
        <v>12251</v>
      </c>
      <c r="D66" s="179">
        <v>14724</v>
      </c>
      <c r="E66" s="179">
        <v>11316</v>
      </c>
    </row>
    <row r="67" spans="1:5">
      <c r="A67" s="182" t="s">
        <v>200</v>
      </c>
      <c r="B67" s="182" t="s">
        <v>482</v>
      </c>
      <c r="C67" s="183">
        <v>124155</v>
      </c>
      <c r="D67" s="183">
        <v>557204</v>
      </c>
      <c r="E67" s="183">
        <v>434877</v>
      </c>
    </row>
    <row r="68" spans="1:5">
      <c r="A68" s="163" t="s">
        <v>486</v>
      </c>
      <c r="B68" s="163" t="s">
        <v>483</v>
      </c>
      <c r="C68" s="179">
        <v>522277</v>
      </c>
      <c r="D68" s="179">
        <v>40000</v>
      </c>
      <c r="E68" s="179">
        <v>0</v>
      </c>
    </row>
    <row r="69" spans="1:5">
      <c r="A69" s="177" t="s">
        <v>532</v>
      </c>
      <c r="B69" s="177" t="s">
        <v>491</v>
      </c>
      <c r="C69" s="178">
        <v>908735</v>
      </c>
      <c r="D69" s="178">
        <v>874960</v>
      </c>
      <c r="E69" s="178">
        <v>683905</v>
      </c>
    </row>
    <row r="70" spans="1:5">
      <c r="C70" s="184"/>
      <c r="D70" s="184"/>
    </row>
    <row r="71" spans="1:5">
      <c r="A71" s="157" t="s">
        <v>229</v>
      </c>
      <c r="B71" s="157" t="s">
        <v>48</v>
      </c>
      <c r="C71" s="202" t="s">
        <v>481</v>
      </c>
      <c r="D71" s="202">
        <v>42735</v>
      </c>
      <c r="E71" s="202" t="s">
        <v>485</v>
      </c>
    </row>
    <row r="72" spans="1:5">
      <c r="A72" s="177" t="s">
        <v>533</v>
      </c>
      <c r="B72" s="177" t="s">
        <v>518</v>
      </c>
      <c r="C72" s="178">
        <v>823236</v>
      </c>
      <c r="D72" s="178">
        <v>776938</v>
      </c>
      <c r="E72" s="178">
        <v>547119</v>
      </c>
    </row>
    <row r="73" spans="1:5">
      <c r="A73" s="177" t="s">
        <v>534</v>
      </c>
      <c r="B73" s="177" t="s">
        <v>50</v>
      </c>
      <c r="C73" s="178">
        <v>823236</v>
      </c>
      <c r="D73" s="178">
        <v>776938</v>
      </c>
      <c r="E73" s="178">
        <v>547119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94950</v>
      </c>
    </row>
    <row r="75" spans="1:5">
      <c r="A75" s="163" t="s">
        <v>470</v>
      </c>
      <c r="B75" s="163" t="s">
        <v>519</v>
      </c>
      <c r="C75" s="179">
        <v>403001</v>
      </c>
      <c r="D75" s="179">
        <v>403001</v>
      </c>
      <c r="E75" s="179">
        <v>120199</v>
      </c>
    </row>
    <row r="76" spans="1:5">
      <c r="A76" s="163" t="s">
        <v>209</v>
      </c>
      <c r="B76" s="163" t="s">
        <v>54</v>
      </c>
      <c r="C76" s="179">
        <v>7278</v>
      </c>
      <c r="D76" s="179">
        <v>4795</v>
      </c>
      <c r="E76" s="179">
        <v>4837</v>
      </c>
    </row>
    <row r="77" spans="1:5">
      <c r="A77" s="163" t="s">
        <v>210</v>
      </c>
      <c r="B77" s="163" t="s">
        <v>520</v>
      </c>
      <c r="C77" s="179">
        <v>2474</v>
      </c>
      <c r="D77" s="179">
        <v>3918</v>
      </c>
      <c r="E77" s="179">
        <v>1852</v>
      </c>
    </row>
    <row r="78" spans="1:5">
      <c r="A78" s="163" t="s">
        <v>211</v>
      </c>
      <c r="B78" s="163" t="s">
        <v>56</v>
      </c>
      <c r="C78" s="179">
        <v>269104</v>
      </c>
      <c r="D78" s="179">
        <v>18590</v>
      </c>
      <c r="E78" s="179">
        <v>292719</v>
      </c>
    </row>
    <row r="79" spans="1:5">
      <c r="A79" s="163" t="s">
        <v>212</v>
      </c>
      <c r="B79" s="163" t="s">
        <v>57</v>
      </c>
      <c r="C79" s="179">
        <v>45259</v>
      </c>
      <c r="D79" s="179">
        <v>250514</v>
      </c>
      <c r="E79" s="179">
        <v>32562</v>
      </c>
    </row>
    <row r="80" spans="1:5">
      <c r="A80" s="158" t="s">
        <v>535</v>
      </c>
      <c r="B80" s="158" t="s">
        <v>58</v>
      </c>
      <c r="C80" s="185">
        <v>0</v>
      </c>
      <c r="D80" s="185">
        <v>0</v>
      </c>
      <c r="E80" s="185">
        <v>0</v>
      </c>
    </row>
    <row r="81" spans="1:5">
      <c r="A81" s="177" t="s">
        <v>536</v>
      </c>
      <c r="B81" s="177" t="s">
        <v>521</v>
      </c>
      <c r="C81" s="178">
        <v>2225</v>
      </c>
      <c r="D81" s="178">
        <v>8275</v>
      </c>
      <c r="E81" s="178">
        <v>553</v>
      </c>
    </row>
    <row r="82" spans="1:5">
      <c r="A82" s="163" t="s">
        <v>216</v>
      </c>
      <c r="B82" s="163" t="s">
        <v>61</v>
      </c>
      <c r="C82" s="179">
        <v>233</v>
      </c>
      <c r="D82" s="179">
        <v>76</v>
      </c>
      <c r="E82" s="179">
        <v>124</v>
      </c>
    </row>
    <row r="83" spans="1:5">
      <c r="A83" s="163" t="s">
        <v>218</v>
      </c>
      <c r="B83" s="163" t="s">
        <v>63</v>
      </c>
      <c r="C83" s="179">
        <v>1038</v>
      </c>
      <c r="D83" s="179">
        <v>7198</v>
      </c>
      <c r="E83" s="179">
        <v>0</v>
      </c>
    </row>
    <row r="84" spans="1:5">
      <c r="A84" s="163" t="s">
        <v>219</v>
      </c>
      <c r="B84" s="163" t="s">
        <v>64</v>
      </c>
      <c r="C84" s="179">
        <v>897</v>
      </c>
      <c r="D84" s="179">
        <v>944</v>
      </c>
      <c r="E84" s="179">
        <v>394</v>
      </c>
    </row>
    <row r="85" spans="1:5">
      <c r="A85" s="163" t="s">
        <v>220</v>
      </c>
      <c r="B85" s="163" t="s">
        <v>522</v>
      </c>
      <c r="C85" s="179">
        <v>57</v>
      </c>
      <c r="D85" s="179">
        <v>57</v>
      </c>
      <c r="E85" s="179">
        <v>35</v>
      </c>
    </row>
    <row r="86" spans="1:5">
      <c r="A86" s="177" t="s">
        <v>537</v>
      </c>
      <c r="B86" s="177" t="s">
        <v>523</v>
      </c>
      <c r="C86" s="178">
        <v>83274</v>
      </c>
      <c r="D86" s="178">
        <v>89747</v>
      </c>
      <c r="E86" s="178">
        <v>136233</v>
      </c>
    </row>
    <row r="87" spans="1:5">
      <c r="A87" s="163" t="s">
        <v>215</v>
      </c>
      <c r="B87" s="163" t="s">
        <v>60</v>
      </c>
      <c r="C87" s="179">
        <v>2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234</v>
      </c>
      <c r="D88" s="179">
        <v>63</v>
      </c>
      <c r="E88" s="179">
        <v>290</v>
      </c>
    </row>
    <row r="89" spans="1:5">
      <c r="A89" s="163" t="s">
        <v>223</v>
      </c>
      <c r="B89" s="163" t="s">
        <v>68</v>
      </c>
      <c r="C89" s="179">
        <v>18570</v>
      </c>
      <c r="D89" s="179">
        <v>27971</v>
      </c>
      <c r="E89" s="179">
        <v>22126</v>
      </c>
    </row>
    <row r="90" spans="1:5">
      <c r="A90" s="163" t="s">
        <v>538</v>
      </c>
      <c r="B90" s="163" t="s">
        <v>69</v>
      </c>
      <c r="C90" s="179">
        <v>484</v>
      </c>
      <c r="D90" s="179">
        <v>3762</v>
      </c>
      <c r="E90" s="179">
        <v>182</v>
      </c>
    </row>
    <row r="91" spans="1:5">
      <c r="A91" s="163" t="s">
        <v>225</v>
      </c>
      <c r="B91" s="163" t="s">
        <v>524</v>
      </c>
      <c r="C91" s="179">
        <v>7660</v>
      </c>
      <c r="D91" s="179">
        <v>9762</v>
      </c>
      <c r="E91" s="179">
        <v>60054</v>
      </c>
    </row>
    <row r="92" spans="1:5">
      <c r="A92" s="163" t="s">
        <v>219</v>
      </c>
      <c r="B92" s="163" t="s">
        <v>64</v>
      </c>
      <c r="C92" s="179">
        <v>3598</v>
      </c>
      <c r="D92" s="179">
        <v>2864</v>
      </c>
      <c r="E92" s="179">
        <v>8526</v>
      </c>
    </row>
    <row r="93" spans="1:5">
      <c r="A93" s="163" t="s">
        <v>220</v>
      </c>
      <c r="B93" s="163" t="s">
        <v>522</v>
      </c>
      <c r="C93" s="179">
        <v>147</v>
      </c>
      <c r="D93" s="179">
        <v>294</v>
      </c>
      <c r="E93" s="179">
        <v>187</v>
      </c>
    </row>
    <row r="94" spans="1:5">
      <c r="A94" s="163" t="s">
        <v>539</v>
      </c>
      <c r="B94" s="163" t="s">
        <v>66</v>
      </c>
      <c r="C94" s="179">
        <v>52579</v>
      </c>
      <c r="D94" s="179">
        <v>45031</v>
      </c>
      <c r="E94" s="179">
        <v>44868</v>
      </c>
    </row>
    <row r="95" spans="1:5">
      <c r="A95" s="177" t="s">
        <v>540</v>
      </c>
      <c r="B95" s="177" t="s">
        <v>525</v>
      </c>
      <c r="C95" s="178">
        <v>908735</v>
      </c>
      <c r="D95" s="178">
        <v>874960</v>
      </c>
      <c r="E95" s="178">
        <v>683905</v>
      </c>
    </row>
    <row r="96" spans="1:5">
      <c r="A96" s="176" t="s">
        <v>541</v>
      </c>
    </row>
    <row r="98" spans="1:4" ht="24">
      <c r="A98" s="149" t="s">
        <v>435</v>
      </c>
      <c r="B98" s="149" t="s">
        <v>436</v>
      </c>
    </row>
    <row r="99" spans="1:4" ht="20.399999999999999">
      <c r="A99" s="157" t="s">
        <v>280</v>
      </c>
      <c r="B99" s="157" t="s">
        <v>119</v>
      </c>
      <c r="C99" s="100" t="s">
        <v>581</v>
      </c>
      <c r="D99" s="100" t="s">
        <v>582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45259</v>
      </c>
      <c r="D101" s="5">
        <v>32562</v>
      </c>
    </row>
    <row r="102" spans="1:4">
      <c r="A102" s="152" t="s">
        <v>233</v>
      </c>
      <c r="B102" s="152" t="s">
        <v>75</v>
      </c>
      <c r="C102" s="5">
        <v>33731</v>
      </c>
      <c r="D102" s="5">
        <v>54861</v>
      </c>
    </row>
    <row r="103" spans="1:4">
      <c r="A103" s="187" t="s">
        <v>544</v>
      </c>
      <c r="B103" s="187" t="s">
        <v>563</v>
      </c>
      <c r="C103" s="186">
        <v>961</v>
      </c>
      <c r="D103" s="186">
        <v>1059</v>
      </c>
    </row>
    <row r="104" spans="1:4">
      <c r="A104" s="187" t="s">
        <v>545</v>
      </c>
      <c r="B104" s="187" t="s">
        <v>424</v>
      </c>
      <c r="C104" s="186">
        <v>0</v>
      </c>
      <c r="D104" s="186">
        <v>1565</v>
      </c>
    </row>
    <row r="105" spans="1:4">
      <c r="A105" s="188" t="s">
        <v>546</v>
      </c>
      <c r="B105" s="188" t="s">
        <v>78</v>
      </c>
      <c r="C105" s="186">
        <v>-3401</v>
      </c>
      <c r="D105" s="186">
        <v>-2393</v>
      </c>
    </row>
    <row r="106" spans="1:4">
      <c r="A106" s="187" t="s">
        <v>547</v>
      </c>
      <c r="B106" s="187" t="s">
        <v>564</v>
      </c>
      <c r="C106" s="186">
        <v>249</v>
      </c>
      <c r="D106" s="186">
        <v>79</v>
      </c>
    </row>
    <row r="107" spans="1:4">
      <c r="A107" s="187" t="s">
        <v>237</v>
      </c>
      <c r="B107" s="187" t="s">
        <v>80</v>
      </c>
      <c r="C107" s="186">
        <v>7401</v>
      </c>
      <c r="D107" s="186">
        <v>-11552</v>
      </c>
    </row>
    <row r="108" spans="1:4">
      <c r="A108" s="187" t="s">
        <v>238</v>
      </c>
      <c r="B108" s="187" t="s">
        <v>81</v>
      </c>
      <c r="C108" s="186">
        <v>-89</v>
      </c>
      <c r="D108" s="186">
        <v>-1387</v>
      </c>
    </row>
    <row r="109" spans="1:4">
      <c r="A109" s="187" t="s">
        <v>239</v>
      </c>
      <c r="B109" s="187" t="s">
        <v>82</v>
      </c>
      <c r="C109" s="186">
        <v>36016</v>
      </c>
      <c r="D109" s="186">
        <v>53283</v>
      </c>
    </row>
    <row r="110" spans="1:4">
      <c r="A110" s="187" t="s">
        <v>240</v>
      </c>
      <c r="B110" s="187" t="s">
        <v>565</v>
      </c>
      <c r="C110" s="186">
        <v>-12059</v>
      </c>
      <c r="D110" s="186">
        <v>12121</v>
      </c>
    </row>
    <row r="111" spans="1:4">
      <c r="A111" s="187" t="s">
        <v>241</v>
      </c>
      <c r="B111" s="187" t="s">
        <v>566</v>
      </c>
      <c r="C111" s="186">
        <v>3160</v>
      </c>
      <c r="D111" s="186">
        <v>1838</v>
      </c>
    </row>
    <row r="112" spans="1:4">
      <c r="A112" s="187" t="s">
        <v>242</v>
      </c>
      <c r="B112" s="187" t="s">
        <v>84</v>
      </c>
      <c r="C112" s="186">
        <v>1493</v>
      </c>
      <c r="D112" s="186">
        <v>248</v>
      </c>
    </row>
    <row r="113" spans="1:4">
      <c r="A113" s="152" t="s">
        <v>548</v>
      </c>
      <c r="B113" s="152" t="s">
        <v>85</v>
      </c>
      <c r="C113" s="5">
        <v>78990</v>
      </c>
      <c r="D113" s="5">
        <v>87423</v>
      </c>
    </row>
    <row r="114" spans="1:4">
      <c r="A114" s="187" t="s">
        <v>244</v>
      </c>
      <c r="B114" s="187" t="s">
        <v>567</v>
      </c>
      <c r="C114" s="186">
        <v>11576</v>
      </c>
      <c r="D114" s="186">
        <v>7616</v>
      </c>
    </row>
    <row r="115" spans="1:4">
      <c r="A115" s="187" t="s">
        <v>246</v>
      </c>
      <c r="B115" s="187" t="s">
        <v>568</v>
      </c>
      <c r="C115" s="186">
        <v>-26269</v>
      </c>
      <c r="D115" s="186">
        <v>-42160</v>
      </c>
    </row>
    <row r="116" spans="1:4">
      <c r="A116" s="151" t="s">
        <v>549</v>
      </c>
      <c r="B116" s="151" t="s">
        <v>569</v>
      </c>
      <c r="C116" s="5">
        <v>64297</v>
      </c>
      <c r="D116" s="5">
        <v>52879</v>
      </c>
    </row>
    <row r="117" spans="1:4">
      <c r="A117" s="151" t="s">
        <v>248</v>
      </c>
      <c r="B117" s="151" t="s">
        <v>88</v>
      </c>
      <c r="C117" s="5"/>
      <c r="D117" s="5"/>
    </row>
    <row r="118" spans="1:4">
      <c r="A118" s="152" t="s">
        <v>249</v>
      </c>
      <c r="B118" s="152" t="s">
        <v>89</v>
      </c>
      <c r="C118" s="5">
        <v>3402</v>
      </c>
      <c r="D118" s="5">
        <v>2478</v>
      </c>
    </row>
    <row r="119" spans="1:4">
      <c r="A119" s="187" t="s">
        <v>550</v>
      </c>
      <c r="B119" s="187" t="s">
        <v>487</v>
      </c>
      <c r="C119" s="186">
        <v>1</v>
      </c>
      <c r="D119" s="186">
        <v>0</v>
      </c>
    </row>
    <row r="120" spans="1:4">
      <c r="A120" s="187" t="s">
        <v>551</v>
      </c>
      <c r="B120" s="187" t="s">
        <v>92</v>
      </c>
      <c r="C120" s="186">
        <v>0</v>
      </c>
      <c r="D120" s="186">
        <v>85</v>
      </c>
    </row>
    <row r="121" spans="1:4">
      <c r="A121" s="187" t="s">
        <v>552</v>
      </c>
      <c r="B121" s="187" t="s">
        <v>570</v>
      </c>
      <c r="C121" s="186">
        <v>3401</v>
      </c>
      <c r="D121" s="186">
        <v>2393</v>
      </c>
    </row>
    <row r="122" spans="1:4">
      <c r="A122" s="152" t="s">
        <v>255</v>
      </c>
      <c r="B122" s="152" t="s">
        <v>94</v>
      </c>
      <c r="C122" s="5">
        <v>500453</v>
      </c>
      <c r="D122" s="5">
        <v>14796</v>
      </c>
    </row>
    <row r="123" spans="1:4">
      <c r="A123" s="187" t="s">
        <v>553</v>
      </c>
      <c r="B123" s="187" t="s">
        <v>571</v>
      </c>
      <c r="C123" s="186">
        <v>2157</v>
      </c>
      <c r="D123" s="186">
        <v>1263</v>
      </c>
    </row>
    <row r="124" spans="1:4">
      <c r="A124" s="187" t="s">
        <v>528</v>
      </c>
      <c r="B124" s="187" t="s">
        <v>416</v>
      </c>
      <c r="C124" s="186">
        <v>16019</v>
      </c>
      <c r="D124" s="186">
        <v>13533</v>
      </c>
    </row>
    <row r="125" spans="1:4">
      <c r="A125" s="187" t="s">
        <v>554</v>
      </c>
      <c r="B125" s="187" t="s">
        <v>572</v>
      </c>
      <c r="C125" s="186">
        <v>482277</v>
      </c>
      <c r="D125" s="186">
        <v>0</v>
      </c>
    </row>
    <row r="126" spans="1:4">
      <c r="A126" s="151" t="s">
        <v>555</v>
      </c>
      <c r="B126" s="151" t="s">
        <v>573</v>
      </c>
      <c r="C126" s="5">
        <v>-497051</v>
      </c>
      <c r="D126" s="5">
        <v>-12318</v>
      </c>
    </row>
    <row r="127" spans="1:4">
      <c r="A127" s="151" t="s">
        <v>261</v>
      </c>
      <c r="B127" s="151" t="s">
        <v>580</v>
      </c>
      <c r="C127" s="5"/>
      <c r="D127" s="5"/>
    </row>
    <row r="128" spans="1:4">
      <c r="A128" s="152" t="s">
        <v>249</v>
      </c>
      <c r="B128" s="152" t="s">
        <v>89</v>
      </c>
      <c r="C128" s="5">
        <v>2</v>
      </c>
      <c r="D128" s="5">
        <v>903</v>
      </c>
    </row>
    <row r="129" spans="1:16">
      <c r="A129" s="188" t="s">
        <v>556</v>
      </c>
      <c r="B129" s="188" t="s">
        <v>574</v>
      </c>
      <c r="C129" s="186">
        <v>0</v>
      </c>
      <c r="D129" s="186">
        <v>903</v>
      </c>
    </row>
    <row r="130" spans="1:16">
      <c r="A130" s="187" t="s">
        <v>215</v>
      </c>
      <c r="B130" s="187" t="s">
        <v>60</v>
      </c>
      <c r="C130" s="186">
        <v>2</v>
      </c>
      <c r="D130" s="186">
        <v>0</v>
      </c>
    </row>
    <row r="131" spans="1:16">
      <c r="A131" s="152" t="s">
        <v>255</v>
      </c>
      <c r="B131" s="152" t="s">
        <v>94</v>
      </c>
      <c r="C131" s="5">
        <v>297</v>
      </c>
      <c r="D131" s="5">
        <v>224</v>
      </c>
    </row>
    <row r="132" spans="1:16">
      <c r="A132" s="187" t="s">
        <v>557</v>
      </c>
      <c r="B132" s="187" t="s">
        <v>110</v>
      </c>
      <c r="C132" s="186">
        <v>297</v>
      </c>
      <c r="D132" s="186">
        <v>224</v>
      </c>
    </row>
    <row r="133" spans="1:16">
      <c r="A133" s="151" t="s">
        <v>558</v>
      </c>
      <c r="B133" s="151" t="s">
        <v>575</v>
      </c>
      <c r="C133" s="5">
        <v>-295</v>
      </c>
      <c r="D133" s="5">
        <v>679</v>
      </c>
    </row>
    <row r="134" spans="1:16">
      <c r="A134" s="151" t="s">
        <v>559</v>
      </c>
      <c r="B134" s="151" t="s">
        <v>576</v>
      </c>
      <c r="C134" s="5">
        <v>-433049</v>
      </c>
      <c r="D134" s="5">
        <v>41240</v>
      </c>
    </row>
    <row r="135" spans="1:16">
      <c r="A135" s="151" t="s">
        <v>560</v>
      </c>
      <c r="B135" s="151" t="s">
        <v>577</v>
      </c>
      <c r="C135" s="5">
        <v>-433049</v>
      </c>
      <c r="D135" s="5">
        <v>41240</v>
      </c>
    </row>
    <row r="136" spans="1:16">
      <c r="A136" s="151" t="s">
        <v>561</v>
      </c>
      <c r="B136" s="151" t="s">
        <v>578</v>
      </c>
      <c r="C136" s="5">
        <v>557204</v>
      </c>
      <c r="D136" s="5">
        <v>393637</v>
      </c>
    </row>
    <row r="137" spans="1:16">
      <c r="A137" s="151" t="s">
        <v>562</v>
      </c>
      <c r="B137" s="151" t="s">
        <v>579</v>
      </c>
      <c r="C137" s="5">
        <v>124155</v>
      </c>
      <c r="D137" s="5">
        <v>434877</v>
      </c>
    </row>
    <row r="138" spans="1:16">
      <c r="A138" s="176" t="s">
        <v>541</v>
      </c>
      <c r="B138" s="189"/>
      <c r="C138" s="190"/>
      <c r="D138" s="190"/>
    </row>
    <row r="139" spans="1:16">
      <c r="A139" s="176"/>
      <c r="B139" s="189"/>
      <c r="C139" s="190"/>
      <c r="D139" s="190"/>
    </row>
    <row r="140" spans="1:16" ht="28.95" customHeight="1">
      <c r="A140" s="149" t="s">
        <v>605</v>
      </c>
      <c r="B140" s="150" t="s">
        <v>604</v>
      </c>
      <c r="C140" s="296" t="s">
        <v>478</v>
      </c>
      <c r="D140" s="297"/>
      <c r="E140" s="297"/>
      <c r="F140" s="298"/>
      <c r="M140" s="296" t="s">
        <v>479</v>
      </c>
      <c r="N140" s="297"/>
      <c r="O140" s="297"/>
      <c r="P140" s="298"/>
    </row>
    <row r="141" spans="1:16" ht="48">
      <c r="A141" s="303" t="s">
        <v>403</v>
      </c>
      <c r="B141" s="306" t="s">
        <v>118</v>
      </c>
      <c r="C141" s="301" t="s">
        <v>413</v>
      </c>
      <c r="D141" s="301" t="s">
        <v>414</v>
      </c>
      <c r="E141" s="153" t="s">
        <v>120</v>
      </c>
      <c r="F141" s="153" t="s">
        <v>121</v>
      </c>
      <c r="M141" s="301" t="s">
        <v>413</v>
      </c>
      <c r="N141" s="301" t="s">
        <v>414</v>
      </c>
      <c r="O141" s="153" t="s">
        <v>120</v>
      </c>
      <c r="P141" s="153" t="s">
        <v>121</v>
      </c>
    </row>
    <row r="142" spans="1:16" ht="60">
      <c r="A142" s="303"/>
      <c r="B142" s="306"/>
      <c r="C142" s="302"/>
      <c r="D142" s="302"/>
      <c r="E142" s="153" t="s">
        <v>586</v>
      </c>
      <c r="F142" s="153" t="s">
        <v>285</v>
      </c>
      <c r="M142" s="302"/>
      <c r="N142" s="302"/>
      <c r="O142" s="153" t="s">
        <v>586</v>
      </c>
      <c r="P142" s="153" t="s">
        <v>285</v>
      </c>
    </row>
    <row r="143" spans="1:16">
      <c r="A143" s="192" t="s">
        <v>151</v>
      </c>
      <c r="B143" s="151" t="s">
        <v>0</v>
      </c>
      <c r="C143" s="194">
        <v>75521</v>
      </c>
      <c r="D143" s="194">
        <v>32871</v>
      </c>
      <c r="E143" s="194">
        <v>-9050</v>
      </c>
      <c r="F143" s="194">
        <v>99342</v>
      </c>
      <c r="M143" s="194">
        <v>68652</v>
      </c>
      <c r="N143" s="194">
        <v>20114</v>
      </c>
      <c r="O143" s="194">
        <v>-1771</v>
      </c>
      <c r="P143" s="194">
        <v>86995</v>
      </c>
    </row>
    <row r="144" spans="1:16">
      <c r="A144" s="195" t="s">
        <v>152</v>
      </c>
      <c r="B144" s="160" t="s">
        <v>1</v>
      </c>
      <c r="C144" s="161">
        <v>72784</v>
      </c>
      <c r="D144" s="161">
        <v>1566</v>
      </c>
      <c r="E144" s="161">
        <v>3360</v>
      </c>
      <c r="F144" s="179">
        <v>77710</v>
      </c>
      <c r="M144" s="179">
        <v>64501</v>
      </c>
      <c r="N144" s="179">
        <v>11</v>
      </c>
      <c r="O144" s="179">
        <v>290</v>
      </c>
      <c r="P144" s="179">
        <v>64802</v>
      </c>
    </row>
    <row r="145" spans="1:16">
      <c r="A145" s="195" t="s">
        <v>153</v>
      </c>
      <c r="B145" s="160" t="s">
        <v>593</v>
      </c>
      <c r="C145" s="161">
        <v>1189</v>
      </c>
      <c r="D145" s="161">
        <v>0</v>
      </c>
      <c r="E145" s="161">
        <v>-1146</v>
      </c>
      <c r="F145" s="179">
        <v>43</v>
      </c>
      <c r="M145" s="179">
        <v>1031</v>
      </c>
      <c r="N145" s="179">
        <v>0</v>
      </c>
      <c r="O145" s="179">
        <v>-926</v>
      </c>
      <c r="P145" s="179">
        <v>105</v>
      </c>
    </row>
    <row r="146" spans="1:16">
      <c r="A146" s="195" t="s">
        <v>154</v>
      </c>
      <c r="B146" s="160" t="s">
        <v>594</v>
      </c>
      <c r="C146" s="161">
        <v>1548</v>
      </c>
      <c r="D146" s="161">
        <v>31305</v>
      </c>
      <c r="E146" s="161">
        <v>-11264</v>
      </c>
      <c r="F146" s="179">
        <v>21589</v>
      </c>
      <c r="M146" s="179">
        <v>3120</v>
      </c>
      <c r="N146" s="179">
        <v>20103</v>
      </c>
      <c r="O146" s="179">
        <v>-1135</v>
      </c>
      <c r="P146" s="179">
        <v>22088</v>
      </c>
    </row>
    <row r="147" spans="1:16">
      <c r="A147" s="192" t="s">
        <v>155</v>
      </c>
      <c r="B147" s="151" t="s">
        <v>4</v>
      </c>
      <c r="C147" s="194">
        <v>1834</v>
      </c>
      <c r="D147" s="194">
        <v>21409</v>
      </c>
      <c r="E147" s="194">
        <v>-8420</v>
      </c>
      <c r="F147" s="194">
        <v>14823</v>
      </c>
      <c r="M147" s="194">
        <v>4529</v>
      </c>
      <c r="N147" s="194">
        <v>13487</v>
      </c>
      <c r="O147" s="194">
        <v>-1002</v>
      </c>
      <c r="P147" s="194">
        <v>17014</v>
      </c>
    </row>
    <row r="148" spans="1:16">
      <c r="A148" s="195" t="s">
        <v>156</v>
      </c>
      <c r="B148" s="160" t="s">
        <v>595</v>
      </c>
      <c r="C148" s="161">
        <v>420</v>
      </c>
      <c r="D148" s="161">
        <v>158</v>
      </c>
      <c r="E148" s="161">
        <v>-516</v>
      </c>
      <c r="F148" s="179">
        <v>62</v>
      </c>
      <c r="M148" s="179">
        <v>1634</v>
      </c>
      <c r="N148" s="179">
        <v>179</v>
      </c>
      <c r="O148" s="179">
        <v>-178</v>
      </c>
      <c r="P148" s="179">
        <v>1635</v>
      </c>
    </row>
    <row r="149" spans="1:16">
      <c r="A149" s="195" t="s">
        <v>157</v>
      </c>
      <c r="B149" s="160" t="s">
        <v>6</v>
      </c>
      <c r="C149" s="161">
        <v>1414</v>
      </c>
      <c r="D149" s="161">
        <v>21251</v>
      </c>
      <c r="E149" s="161">
        <v>-7904</v>
      </c>
      <c r="F149" s="179">
        <v>14761</v>
      </c>
      <c r="M149" s="179">
        <v>2895</v>
      </c>
      <c r="N149" s="179">
        <v>13308</v>
      </c>
      <c r="O149" s="179">
        <v>-824</v>
      </c>
      <c r="P149" s="179">
        <v>15379</v>
      </c>
    </row>
    <row r="150" spans="1:16">
      <c r="A150" s="196" t="s">
        <v>158</v>
      </c>
      <c r="B150" s="197" t="s">
        <v>596</v>
      </c>
      <c r="C150" s="194">
        <v>73687</v>
      </c>
      <c r="D150" s="194">
        <v>11462</v>
      </c>
      <c r="E150" s="194">
        <v>-630</v>
      </c>
      <c r="F150" s="194">
        <v>84519</v>
      </c>
      <c r="M150" s="194">
        <v>64123</v>
      </c>
      <c r="N150" s="194">
        <v>6627</v>
      </c>
      <c r="O150" s="194">
        <v>-769</v>
      </c>
      <c r="P150" s="194">
        <v>69981</v>
      </c>
    </row>
    <row r="151" spans="1:16">
      <c r="A151" s="193" t="s">
        <v>159</v>
      </c>
      <c r="B151" s="163" t="s">
        <v>8</v>
      </c>
      <c r="C151" s="161">
        <v>439</v>
      </c>
      <c r="D151" s="161">
        <v>127</v>
      </c>
      <c r="E151" s="161">
        <v>-133</v>
      </c>
      <c r="F151" s="179">
        <v>433</v>
      </c>
      <c r="M151" s="179">
        <v>187</v>
      </c>
      <c r="N151" s="179">
        <v>276</v>
      </c>
      <c r="O151" s="179">
        <v>-258</v>
      </c>
      <c r="P151" s="179">
        <v>205</v>
      </c>
    </row>
    <row r="152" spans="1:16">
      <c r="A152" s="193" t="s">
        <v>160</v>
      </c>
      <c r="B152" s="163" t="s">
        <v>9</v>
      </c>
      <c r="C152" s="161">
        <v>14966</v>
      </c>
      <c r="D152" s="161">
        <v>8126</v>
      </c>
      <c r="E152" s="161">
        <v>-658</v>
      </c>
      <c r="F152" s="179">
        <v>22434</v>
      </c>
      <c r="M152" s="179">
        <v>21612</v>
      </c>
      <c r="N152" s="179">
        <v>5056</v>
      </c>
      <c r="O152" s="179">
        <v>-654</v>
      </c>
      <c r="P152" s="179">
        <v>26014</v>
      </c>
    </row>
    <row r="153" spans="1:16">
      <c r="A153" s="193" t="s">
        <v>601</v>
      </c>
      <c r="B153" s="163" t="s">
        <v>10</v>
      </c>
      <c r="C153" s="161">
        <v>7064</v>
      </c>
      <c r="D153" s="161">
        <v>1348</v>
      </c>
      <c r="E153" s="161">
        <v>28</v>
      </c>
      <c r="F153" s="179">
        <v>8440</v>
      </c>
      <c r="M153" s="179">
        <v>4252</v>
      </c>
      <c r="N153" s="179">
        <v>1412</v>
      </c>
      <c r="O153" s="179">
        <v>-371</v>
      </c>
      <c r="P153" s="179">
        <v>5293</v>
      </c>
    </row>
    <row r="154" spans="1:16">
      <c r="A154" s="193" t="s">
        <v>162</v>
      </c>
      <c r="B154" s="163" t="s">
        <v>11</v>
      </c>
      <c r="C154" s="161">
        <v>272</v>
      </c>
      <c r="D154" s="161">
        <v>109</v>
      </c>
      <c r="E154" s="161">
        <v>-133</v>
      </c>
      <c r="F154" s="179">
        <v>248</v>
      </c>
      <c r="M154" s="179">
        <v>262</v>
      </c>
      <c r="N154" s="179">
        <v>39</v>
      </c>
      <c r="O154" s="179">
        <v>-2</v>
      </c>
      <c r="P154" s="179">
        <v>299</v>
      </c>
    </row>
    <row r="155" spans="1:16">
      <c r="A155" s="196" t="s">
        <v>163</v>
      </c>
      <c r="B155" s="197" t="s">
        <v>497</v>
      </c>
      <c r="C155" s="194">
        <v>51824</v>
      </c>
      <c r="D155" s="194">
        <v>2006</v>
      </c>
      <c r="E155" s="194">
        <v>0</v>
      </c>
      <c r="F155" s="194">
        <v>53830</v>
      </c>
      <c r="M155" s="194">
        <v>38184</v>
      </c>
      <c r="N155" s="194">
        <v>396</v>
      </c>
      <c r="O155" s="194">
        <v>0</v>
      </c>
      <c r="P155" s="194">
        <v>38580</v>
      </c>
    </row>
    <row r="156" spans="1:16">
      <c r="A156" s="193" t="s">
        <v>164</v>
      </c>
      <c r="B156" s="163" t="s">
        <v>13</v>
      </c>
      <c r="C156" s="161">
        <v>3850</v>
      </c>
      <c r="D156" s="161">
        <v>23</v>
      </c>
      <c r="E156" s="161">
        <v>-4</v>
      </c>
      <c r="F156" s="179">
        <v>3869</v>
      </c>
      <c r="M156" s="179">
        <v>3262</v>
      </c>
      <c r="N156" s="179">
        <v>14</v>
      </c>
      <c r="O156" s="179">
        <v>-4</v>
      </c>
      <c r="P156" s="179">
        <v>3272</v>
      </c>
    </row>
    <row r="157" spans="1:16">
      <c r="A157" s="193" t="s">
        <v>165</v>
      </c>
      <c r="B157" s="163" t="s">
        <v>14</v>
      </c>
      <c r="C157" s="161">
        <v>860</v>
      </c>
      <c r="D157" s="161">
        <v>8</v>
      </c>
      <c r="E157" s="161">
        <v>-4</v>
      </c>
      <c r="F157" s="179">
        <v>864</v>
      </c>
      <c r="M157" s="179">
        <v>1673</v>
      </c>
      <c r="N157" s="179">
        <v>5</v>
      </c>
      <c r="O157" s="179">
        <v>-4</v>
      </c>
      <c r="P157" s="179">
        <v>1674</v>
      </c>
    </row>
    <row r="158" spans="1:16">
      <c r="A158" s="196" t="s">
        <v>167</v>
      </c>
      <c r="B158" s="197" t="s">
        <v>597</v>
      </c>
      <c r="C158" s="194">
        <v>54814</v>
      </c>
      <c r="D158" s="194">
        <v>2021</v>
      </c>
      <c r="E158" s="194">
        <v>0</v>
      </c>
      <c r="F158" s="194">
        <v>56835</v>
      </c>
      <c r="M158" s="194">
        <v>39773</v>
      </c>
      <c r="N158" s="194">
        <v>405</v>
      </c>
      <c r="O158" s="194">
        <v>0</v>
      </c>
      <c r="P158" s="194">
        <v>40178</v>
      </c>
    </row>
    <row r="159" spans="1:16">
      <c r="A159" s="193" t="s">
        <v>168</v>
      </c>
      <c r="B159" s="163" t="s">
        <v>598</v>
      </c>
      <c r="C159" s="161">
        <v>11114</v>
      </c>
      <c r="D159" s="161">
        <v>462</v>
      </c>
      <c r="E159" s="161">
        <v>0</v>
      </c>
      <c r="F159" s="179">
        <v>11576</v>
      </c>
      <c r="M159" s="179">
        <v>7473</v>
      </c>
      <c r="N159" s="179">
        <v>143</v>
      </c>
      <c r="O159" s="179">
        <v>0</v>
      </c>
      <c r="P159" s="179">
        <v>7616</v>
      </c>
    </row>
    <row r="160" spans="1:16">
      <c r="A160" s="196" t="s">
        <v>170</v>
      </c>
      <c r="B160" s="197" t="s">
        <v>599</v>
      </c>
      <c r="C160" s="194">
        <v>43700</v>
      </c>
      <c r="D160" s="194">
        <v>1559</v>
      </c>
      <c r="E160" s="194">
        <v>0</v>
      </c>
      <c r="F160" s="194">
        <v>45259</v>
      </c>
      <c r="M160" s="194">
        <v>32300</v>
      </c>
      <c r="N160" s="194">
        <v>262</v>
      </c>
      <c r="O160" s="194">
        <v>0</v>
      </c>
      <c r="P160" s="194">
        <v>32562</v>
      </c>
    </row>
    <row r="161" spans="1:16">
      <c r="A161" s="193" t="s">
        <v>171</v>
      </c>
      <c r="B161" s="163" t="s">
        <v>600</v>
      </c>
      <c r="C161" s="161">
        <v>0</v>
      </c>
      <c r="D161" s="161">
        <v>0</v>
      </c>
      <c r="E161" s="161">
        <v>0</v>
      </c>
      <c r="F161" s="179">
        <v>0</v>
      </c>
      <c r="M161" s="179">
        <v>0</v>
      </c>
      <c r="N161" s="179">
        <v>0</v>
      </c>
      <c r="O161" s="179">
        <v>0</v>
      </c>
      <c r="P161" s="179">
        <v>0</v>
      </c>
    </row>
    <row r="162" spans="1:16">
      <c r="A162" s="196" t="s">
        <v>232</v>
      </c>
      <c r="B162" s="197" t="s">
        <v>500</v>
      </c>
      <c r="C162" s="194">
        <v>43700</v>
      </c>
      <c r="D162" s="194">
        <v>1559</v>
      </c>
      <c r="E162" s="194">
        <v>0</v>
      </c>
      <c r="F162" s="194">
        <v>45259</v>
      </c>
      <c r="M162" s="194">
        <v>32300</v>
      </c>
      <c r="N162" s="194">
        <v>262</v>
      </c>
      <c r="O162" s="194">
        <v>0</v>
      </c>
      <c r="P162" s="194">
        <v>32562</v>
      </c>
    </row>
    <row r="163" spans="1:16">
      <c r="A163" s="193" t="s">
        <v>602</v>
      </c>
      <c r="B163" s="163" t="s">
        <v>501</v>
      </c>
      <c r="C163" s="161">
        <v>0</v>
      </c>
      <c r="D163" s="161">
        <v>0</v>
      </c>
      <c r="E163" s="161">
        <v>0</v>
      </c>
      <c r="F163" s="179">
        <v>0</v>
      </c>
      <c r="M163" s="179">
        <v>0</v>
      </c>
      <c r="N163" s="179">
        <v>0</v>
      </c>
      <c r="O163" s="179">
        <v>0</v>
      </c>
      <c r="P163" s="179">
        <v>0</v>
      </c>
    </row>
    <row r="164" spans="1:16">
      <c r="A164" s="196" t="s">
        <v>603</v>
      </c>
      <c r="B164" s="197" t="s">
        <v>502</v>
      </c>
      <c r="C164" s="194">
        <v>43700</v>
      </c>
      <c r="D164" s="194">
        <v>1559</v>
      </c>
      <c r="E164" s="194">
        <v>0</v>
      </c>
      <c r="F164" s="194">
        <v>45259</v>
      </c>
      <c r="M164" s="194">
        <v>32300</v>
      </c>
      <c r="N164" s="194">
        <v>262</v>
      </c>
      <c r="O164" s="194">
        <v>0</v>
      </c>
      <c r="P164" s="194">
        <v>32562</v>
      </c>
    </row>
    <row r="166" spans="1:16" ht="24">
      <c r="A166" s="149" t="s">
        <v>437</v>
      </c>
      <c r="B166" s="149" t="s">
        <v>438</v>
      </c>
      <c r="C166" s="296">
        <v>42825</v>
      </c>
      <c r="D166" s="297"/>
      <c r="E166" s="297"/>
      <c r="F166" s="298"/>
      <c r="H166" s="296" t="s">
        <v>484</v>
      </c>
      <c r="I166" s="297"/>
      <c r="J166" s="297"/>
      <c r="K166" s="298"/>
      <c r="M166" s="296" t="s">
        <v>485</v>
      </c>
      <c r="N166" s="297"/>
      <c r="O166" s="297"/>
      <c r="P166" s="298"/>
    </row>
    <row r="167" spans="1:16" ht="48">
      <c r="A167" s="157" t="s">
        <v>203</v>
      </c>
      <c r="B167" s="299" t="s">
        <v>73</v>
      </c>
      <c r="C167" s="301" t="s">
        <v>413</v>
      </c>
      <c r="D167" s="301" t="s">
        <v>414</v>
      </c>
      <c r="E167" s="153" t="s">
        <v>120</v>
      </c>
      <c r="F167" s="153" t="s">
        <v>121</v>
      </c>
      <c r="H167" s="301" t="s">
        <v>413</v>
      </c>
      <c r="I167" s="301" t="s">
        <v>414</v>
      </c>
      <c r="J167" s="153" t="s">
        <v>120</v>
      </c>
      <c r="K167" s="153" t="s">
        <v>121</v>
      </c>
      <c r="M167" s="301" t="s">
        <v>413</v>
      </c>
      <c r="N167" s="301" t="s">
        <v>414</v>
      </c>
      <c r="O167" s="153" t="s">
        <v>120</v>
      </c>
      <c r="P167" s="153" t="s">
        <v>121</v>
      </c>
    </row>
    <row r="168" spans="1:16" ht="60">
      <c r="A168" s="157" t="s">
        <v>203</v>
      </c>
      <c r="B168" s="300"/>
      <c r="C168" s="302"/>
      <c r="D168" s="302"/>
      <c r="E168" s="153" t="s">
        <v>586</v>
      </c>
      <c r="F168" s="153" t="s">
        <v>285</v>
      </c>
      <c r="H168" s="302"/>
      <c r="I168" s="302"/>
      <c r="J168" s="153" t="s">
        <v>586</v>
      </c>
      <c r="K168" s="153" t="s">
        <v>285</v>
      </c>
      <c r="M168" s="302"/>
      <c r="N168" s="302"/>
      <c r="O168" s="153" t="s">
        <v>586</v>
      </c>
      <c r="P168" s="153" t="s">
        <v>285</v>
      </c>
    </row>
    <row r="169" spans="1:16">
      <c r="A169" s="151" t="s">
        <v>181</v>
      </c>
      <c r="B169" s="151" t="s">
        <v>488</v>
      </c>
      <c r="C169" s="191">
        <v>193540</v>
      </c>
      <c r="D169" s="191">
        <v>8864</v>
      </c>
      <c r="E169" s="191">
        <v>-14027</v>
      </c>
      <c r="F169" s="191">
        <v>188377</v>
      </c>
      <c r="H169" s="191">
        <v>176047</v>
      </c>
      <c r="I169" s="191">
        <v>8483</v>
      </c>
      <c r="J169" s="191">
        <v>-13886</v>
      </c>
      <c r="K169" s="191">
        <v>170644</v>
      </c>
      <c r="M169" s="191">
        <v>158634</v>
      </c>
      <c r="N169" s="191">
        <v>6488</v>
      </c>
      <c r="O169" s="191">
        <v>-11588</v>
      </c>
      <c r="P169" s="191">
        <v>153534</v>
      </c>
    </row>
    <row r="170" spans="1:16">
      <c r="A170" s="163" t="s">
        <v>182</v>
      </c>
      <c r="B170" s="163" t="s">
        <v>27</v>
      </c>
      <c r="C170" s="179">
        <v>13205</v>
      </c>
      <c r="D170" s="179">
        <v>2941</v>
      </c>
      <c r="E170" s="179">
        <v>0</v>
      </c>
      <c r="F170" s="179">
        <v>16146</v>
      </c>
      <c r="H170" s="179">
        <v>11551</v>
      </c>
      <c r="I170" s="179">
        <v>2872</v>
      </c>
      <c r="J170" s="179">
        <v>0</v>
      </c>
      <c r="K170" s="179">
        <v>14423</v>
      </c>
      <c r="M170" s="179">
        <v>8039</v>
      </c>
      <c r="N170" s="179">
        <v>2490</v>
      </c>
      <c r="O170" s="179">
        <v>0</v>
      </c>
      <c r="P170" s="179">
        <v>10529</v>
      </c>
    </row>
    <row r="171" spans="1:16">
      <c r="A171" s="163" t="s">
        <v>183</v>
      </c>
      <c r="B171" s="163" t="s">
        <v>475</v>
      </c>
      <c r="C171" s="179">
        <v>43447</v>
      </c>
      <c r="D171" s="179">
        <v>2816</v>
      </c>
      <c r="E171" s="179">
        <v>0</v>
      </c>
      <c r="F171" s="179">
        <v>46263</v>
      </c>
      <c r="H171" s="179">
        <v>43660</v>
      </c>
      <c r="I171" s="179">
        <v>3452</v>
      </c>
      <c r="J171" s="179">
        <v>0</v>
      </c>
      <c r="K171" s="179">
        <v>47112</v>
      </c>
      <c r="M171" s="179">
        <v>43188</v>
      </c>
      <c r="N171" s="179">
        <v>3606</v>
      </c>
      <c r="O171" s="179">
        <v>0</v>
      </c>
      <c r="P171" s="179">
        <v>46794</v>
      </c>
    </row>
    <row r="172" spans="1:16">
      <c r="A172" s="163" t="s">
        <v>528</v>
      </c>
      <c r="B172" s="163" t="s">
        <v>416</v>
      </c>
      <c r="C172" s="179">
        <v>76032</v>
      </c>
      <c r="D172" s="179">
        <v>3032</v>
      </c>
      <c r="E172" s="179">
        <v>0</v>
      </c>
      <c r="F172" s="179">
        <v>79064</v>
      </c>
      <c r="H172" s="179">
        <v>60050</v>
      </c>
      <c r="I172" s="179">
        <v>1961</v>
      </c>
      <c r="J172" s="179">
        <v>0</v>
      </c>
      <c r="K172" s="179">
        <v>62011</v>
      </c>
      <c r="M172" s="179">
        <v>45787</v>
      </c>
      <c r="N172" s="179">
        <v>383</v>
      </c>
      <c r="O172" s="179">
        <v>0</v>
      </c>
      <c r="P172" s="179">
        <v>46170</v>
      </c>
    </row>
    <row r="173" spans="1:16">
      <c r="A173" s="163" t="s">
        <v>184</v>
      </c>
      <c r="B173" s="163" t="s">
        <v>29</v>
      </c>
      <c r="C173" s="179">
        <v>46417</v>
      </c>
      <c r="D173" s="179">
        <v>0</v>
      </c>
      <c r="E173" s="179">
        <v>0</v>
      </c>
      <c r="F173" s="179">
        <v>46417</v>
      </c>
      <c r="H173" s="179">
        <v>46417</v>
      </c>
      <c r="I173" s="179">
        <v>0</v>
      </c>
      <c r="J173" s="179">
        <v>0</v>
      </c>
      <c r="K173" s="179">
        <v>46417</v>
      </c>
      <c r="M173" s="179">
        <v>46417</v>
      </c>
      <c r="N173" s="179">
        <v>0</v>
      </c>
      <c r="O173" s="179">
        <v>0</v>
      </c>
      <c r="P173" s="179">
        <v>46417</v>
      </c>
    </row>
    <row r="174" spans="1:16">
      <c r="A174" s="163" t="s">
        <v>186</v>
      </c>
      <c r="B174" s="163" t="s">
        <v>31</v>
      </c>
      <c r="C174" s="179">
        <v>13952</v>
      </c>
      <c r="D174" s="179">
        <v>0</v>
      </c>
      <c r="E174" s="179">
        <v>-13952</v>
      </c>
      <c r="F174" s="179">
        <v>0</v>
      </c>
      <c r="H174" s="179">
        <v>13688</v>
      </c>
      <c r="I174" s="179">
        <v>0</v>
      </c>
      <c r="J174" s="179">
        <v>-13688</v>
      </c>
      <c r="K174" s="179">
        <v>0</v>
      </c>
      <c r="M174" s="179">
        <v>11588</v>
      </c>
      <c r="N174" s="179">
        <v>0</v>
      </c>
      <c r="O174" s="179">
        <v>-11588</v>
      </c>
      <c r="P174" s="179">
        <v>0</v>
      </c>
    </row>
    <row r="175" spans="1:16">
      <c r="A175" s="180" t="s">
        <v>189</v>
      </c>
      <c r="B175" s="180" t="s">
        <v>34</v>
      </c>
      <c r="C175" s="181">
        <v>0</v>
      </c>
      <c r="D175" s="181">
        <v>0</v>
      </c>
      <c r="E175" s="181"/>
      <c r="F175" s="181">
        <v>0</v>
      </c>
      <c r="H175" s="181">
        <v>194</v>
      </c>
      <c r="I175" s="181">
        <v>0</v>
      </c>
      <c r="J175" s="181">
        <v>0</v>
      </c>
      <c r="K175" s="181">
        <v>194</v>
      </c>
      <c r="M175" s="179">
        <v>547</v>
      </c>
      <c r="N175" s="179">
        <v>0</v>
      </c>
      <c r="O175" s="179">
        <v>0</v>
      </c>
      <c r="P175" s="179">
        <v>547</v>
      </c>
    </row>
    <row r="176" spans="1:16">
      <c r="A176" s="163" t="s">
        <v>529</v>
      </c>
      <c r="B176" s="163" t="s">
        <v>583</v>
      </c>
      <c r="C176" s="179">
        <v>0</v>
      </c>
      <c r="D176" s="179">
        <v>75</v>
      </c>
      <c r="E176" s="179">
        <v>-75</v>
      </c>
      <c r="F176" s="179">
        <v>0</v>
      </c>
      <c r="H176" s="179">
        <v>0</v>
      </c>
      <c r="I176" s="179">
        <v>198</v>
      </c>
      <c r="J176" s="179">
        <v>-198</v>
      </c>
      <c r="K176" s="179">
        <v>0</v>
      </c>
      <c r="M176" s="179">
        <v>2853</v>
      </c>
      <c r="N176" s="179">
        <v>9</v>
      </c>
      <c r="O176" s="179">
        <v>0</v>
      </c>
      <c r="P176" s="179">
        <v>2862</v>
      </c>
    </row>
    <row r="177" spans="1:16">
      <c r="A177" s="163" t="s">
        <v>466</v>
      </c>
      <c r="B177" s="163" t="s">
        <v>465</v>
      </c>
      <c r="C177" s="179">
        <v>487</v>
      </c>
      <c r="D177" s="179">
        <v>0</v>
      </c>
      <c r="E177" s="179">
        <v>0</v>
      </c>
      <c r="F177" s="179">
        <v>487</v>
      </c>
      <c r="H177" s="179">
        <v>487</v>
      </c>
      <c r="I177" s="179">
        <v>0</v>
      </c>
      <c r="J177" s="179">
        <v>0</v>
      </c>
      <c r="K177" s="179">
        <v>487</v>
      </c>
      <c r="M177" s="179">
        <v>215</v>
      </c>
      <c r="N177" s="179">
        <v>0</v>
      </c>
      <c r="O177" s="179">
        <v>0</v>
      </c>
      <c r="P177" s="179">
        <v>215</v>
      </c>
    </row>
    <row r="178" spans="1:16">
      <c r="A178" s="151" t="s">
        <v>530</v>
      </c>
      <c r="B178" s="151" t="s">
        <v>489</v>
      </c>
      <c r="C178" s="191">
        <v>680280</v>
      </c>
      <c r="D178" s="191">
        <v>46913</v>
      </c>
      <c r="E178" s="191">
        <v>-6835</v>
      </c>
      <c r="F178" s="191">
        <v>720358</v>
      </c>
      <c r="H178" s="191">
        <v>658721</v>
      </c>
      <c r="I178" s="191">
        <v>56558</v>
      </c>
      <c r="J178" s="191">
        <v>-10963</v>
      </c>
      <c r="K178" s="191">
        <v>704316</v>
      </c>
      <c r="M178" s="191">
        <v>498524</v>
      </c>
      <c r="N178" s="191">
        <v>40527</v>
      </c>
      <c r="O178" s="191">
        <v>-8680</v>
      </c>
      <c r="P178" s="191">
        <v>530371</v>
      </c>
    </row>
    <row r="179" spans="1:16">
      <c r="A179" s="163" t="s">
        <v>193</v>
      </c>
      <c r="B179" s="163" t="s">
        <v>584</v>
      </c>
      <c r="C179" s="179">
        <v>490</v>
      </c>
      <c r="D179" s="179">
        <v>0</v>
      </c>
      <c r="E179" s="179">
        <v>0</v>
      </c>
      <c r="F179" s="179">
        <v>490</v>
      </c>
      <c r="H179" s="179">
        <v>401</v>
      </c>
      <c r="I179" s="179">
        <v>0</v>
      </c>
      <c r="J179" s="179">
        <v>0</v>
      </c>
      <c r="K179" s="179">
        <v>401</v>
      </c>
      <c r="M179" s="179">
        <v>2005</v>
      </c>
      <c r="N179" s="179">
        <v>0</v>
      </c>
      <c r="O179" s="179">
        <v>0</v>
      </c>
      <c r="P179" s="179">
        <v>2005</v>
      </c>
    </row>
    <row r="180" spans="1:16">
      <c r="A180" s="163" t="s">
        <v>194</v>
      </c>
      <c r="B180" s="163" t="s">
        <v>39</v>
      </c>
      <c r="C180" s="179">
        <v>40716</v>
      </c>
      <c r="D180" s="179">
        <v>3350</v>
      </c>
      <c r="E180" s="179">
        <v>-4103</v>
      </c>
      <c r="F180" s="179">
        <v>39963</v>
      </c>
      <c r="H180" s="179">
        <v>73654</v>
      </c>
      <c r="I180" s="179">
        <v>3904</v>
      </c>
      <c r="J180" s="179">
        <v>-6004</v>
      </c>
      <c r="K180" s="179">
        <v>71554</v>
      </c>
      <c r="M180" s="179">
        <v>44330</v>
      </c>
      <c r="N180" s="179">
        <v>2624</v>
      </c>
      <c r="O180" s="179">
        <v>-1046</v>
      </c>
      <c r="P180" s="179">
        <v>45908</v>
      </c>
    </row>
    <row r="181" spans="1:16">
      <c r="A181" s="163" t="s">
        <v>531</v>
      </c>
      <c r="B181" s="163" t="s">
        <v>40</v>
      </c>
      <c r="C181" s="179">
        <v>5266</v>
      </c>
      <c r="D181" s="179">
        <v>112</v>
      </c>
      <c r="E181" s="179">
        <v>0</v>
      </c>
      <c r="F181" s="179">
        <v>5378</v>
      </c>
      <c r="H181" s="179">
        <v>0</v>
      </c>
      <c r="I181" s="179">
        <v>112</v>
      </c>
      <c r="J181" s="179">
        <v>0</v>
      </c>
      <c r="K181" s="179">
        <v>112</v>
      </c>
      <c r="M181" s="179">
        <v>21158</v>
      </c>
      <c r="N181" s="179">
        <v>64</v>
      </c>
      <c r="O181" s="179">
        <v>0</v>
      </c>
      <c r="P181" s="179">
        <v>21222</v>
      </c>
    </row>
    <row r="182" spans="1:16">
      <c r="A182" s="163" t="s">
        <v>196</v>
      </c>
      <c r="B182" s="163" t="s">
        <v>41</v>
      </c>
      <c r="C182" s="179">
        <v>17442</v>
      </c>
      <c r="D182" s="179">
        <v>1134</v>
      </c>
      <c r="E182" s="179">
        <v>-2732</v>
      </c>
      <c r="F182" s="179">
        <v>15844</v>
      </c>
      <c r="H182" s="179">
        <v>22769</v>
      </c>
      <c r="I182" s="179">
        <v>2532</v>
      </c>
      <c r="J182" s="179">
        <v>-5033</v>
      </c>
      <c r="K182" s="179">
        <v>20268</v>
      </c>
      <c r="M182" s="179">
        <v>16272</v>
      </c>
      <c r="N182" s="179">
        <v>6407</v>
      </c>
      <c r="O182" s="179">
        <v>-7636</v>
      </c>
      <c r="P182" s="179">
        <v>15043</v>
      </c>
    </row>
    <row r="183" spans="1:16">
      <c r="A183" s="180" t="s">
        <v>189</v>
      </c>
      <c r="B183" s="180" t="s">
        <v>34</v>
      </c>
      <c r="C183" s="181"/>
      <c r="D183" s="181"/>
      <c r="E183" s="181"/>
      <c r="F183" s="181"/>
      <c r="H183" s="181">
        <v>53</v>
      </c>
      <c r="I183" s="181">
        <v>0</v>
      </c>
      <c r="J183" s="181">
        <v>0</v>
      </c>
      <c r="K183" s="181">
        <v>53</v>
      </c>
      <c r="M183" s="181"/>
      <c r="N183" s="181"/>
      <c r="O183" s="181"/>
      <c r="P183" s="181"/>
    </row>
    <row r="184" spans="1:16">
      <c r="A184" s="163" t="s">
        <v>199</v>
      </c>
      <c r="B184" s="163" t="s">
        <v>44</v>
      </c>
      <c r="C184" s="179">
        <v>1232</v>
      </c>
      <c r="D184" s="179">
        <v>11019</v>
      </c>
      <c r="E184" s="179">
        <v>0</v>
      </c>
      <c r="F184" s="179">
        <v>12251</v>
      </c>
      <c r="H184" s="179">
        <v>1012</v>
      </c>
      <c r="I184" s="179">
        <v>13712</v>
      </c>
      <c r="J184" s="179">
        <v>0</v>
      </c>
      <c r="K184" s="179">
        <v>14724</v>
      </c>
      <c r="M184" s="179">
        <v>1121</v>
      </c>
      <c r="N184" s="179">
        <v>10195</v>
      </c>
      <c r="O184" s="179">
        <v>0</v>
      </c>
      <c r="P184" s="179">
        <v>11316</v>
      </c>
    </row>
    <row r="185" spans="1:16">
      <c r="A185" s="163" t="s">
        <v>200</v>
      </c>
      <c r="B185" s="163" t="s">
        <v>482</v>
      </c>
      <c r="C185" s="179">
        <v>92857</v>
      </c>
      <c r="D185" s="179">
        <v>31298</v>
      </c>
      <c r="E185" s="179">
        <v>0</v>
      </c>
      <c r="F185" s="179">
        <v>124155</v>
      </c>
      <c r="H185" s="179">
        <v>520832</v>
      </c>
      <c r="I185" s="179">
        <v>36298</v>
      </c>
      <c r="J185" s="179">
        <v>74</v>
      </c>
      <c r="K185" s="179">
        <v>557204</v>
      </c>
      <c r="M185" s="179">
        <v>413638</v>
      </c>
      <c r="N185" s="179">
        <v>21237</v>
      </c>
      <c r="O185" s="179">
        <v>2</v>
      </c>
      <c r="P185" s="179">
        <v>434877</v>
      </c>
    </row>
    <row r="186" spans="1:16">
      <c r="A186" s="163" t="s">
        <v>585</v>
      </c>
      <c r="B186" s="163" t="s">
        <v>483</v>
      </c>
      <c r="C186" s="179">
        <v>522277</v>
      </c>
      <c r="D186" s="179">
        <v>0</v>
      </c>
      <c r="E186" s="179">
        <v>0</v>
      </c>
      <c r="F186" s="179">
        <v>522277</v>
      </c>
      <c r="H186" s="179">
        <v>40000</v>
      </c>
      <c r="I186" s="179">
        <v>0</v>
      </c>
      <c r="J186" s="179">
        <v>0</v>
      </c>
      <c r="K186" s="179">
        <v>40000</v>
      </c>
      <c r="M186" s="181"/>
      <c r="N186" s="181"/>
      <c r="O186" s="181"/>
      <c r="P186" s="181"/>
    </row>
    <row r="187" spans="1:16" ht="28.95" customHeight="1">
      <c r="A187" s="151" t="s">
        <v>532</v>
      </c>
      <c r="B187" s="151" t="s">
        <v>491</v>
      </c>
      <c r="C187" s="191">
        <v>873820</v>
      </c>
      <c r="D187" s="191">
        <v>55777</v>
      </c>
      <c r="E187" s="191">
        <v>-20862</v>
      </c>
      <c r="F187" s="191">
        <v>908735</v>
      </c>
      <c r="H187" s="191">
        <v>834768</v>
      </c>
      <c r="I187" s="191">
        <v>65041</v>
      </c>
      <c r="J187" s="191">
        <v>-24849</v>
      </c>
      <c r="K187" s="191">
        <v>874960</v>
      </c>
      <c r="M187" s="191">
        <v>657158</v>
      </c>
      <c r="N187" s="191">
        <v>47015</v>
      </c>
      <c r="O187" s="191">
        <v>-20268</v>
      </c>
      <c r="P187" s="191">
        <v>683905</v>
      </c>
    </row>
    <row r="188" spans="1:16">
      <c r="A188" s="176"/>
    </row>
    <row r="189" spans="1:16" ht="24" customHeight="1">
      <c r="A189" s="149"/>
      <c r="B189" s="149"/>
      <c r="C189" s="296">
        <v>42825</v>
      </c>
      <c r="D189" s="297"/>
      <c r="E189" s="297"/>
      <c r="F189" s="298"/>
      <c r="H189" s="296" t="s">
        <v>484</v>
      </c>
      <c r="I189" s="297"/>
      <c r="J189" s="297"/>
      <c r="K189" s="298"/>
      <c r="M189" s="296" t="s">
        <v>485</v>
      </c>
      <c r="N189" s="297"/>
      <c r="O189" s="297"/>
      <c r="P189" s="298"/>
    </row>
    <row r="190" spans="1:16" ht="48">
      <c r="A190" s="299" t="s">
        <v>229</v>
      </c>
      <c r="B190" s="299" t="s">
        <v>48</v>
      </c>
      <c r="C190" s="301" t="s">
        <v>413</v>
      </c>
      <c r="D190" s="301" t="s">
        <v>414</v>
      </c>
      <c r="E190" s="153" t="s">
        <v>120</v>
      </c>
      <c r="F190" s="153" t="s">
        <v>121</v>
      </c>
      <c r="H190" s="301" t="s">
        <v>413</v>
      </c>
      <c r="I190" s="301" t="s">
        <v>414</v>
      </c>
      <c r="J190" s="153" t="s">
        <v>120</v>
      </c>
      <c r="K190" s="153" t="s">
        <v>121</v>
      </c>
      <c r="M190" s="301" t="s">
        <v>413</v>
      </c>
      <c r="N190" s="301" t="s">
        <v>414</v>
      </c>
      <c r="O190" s="153" t="s">
        <v>120</v>
      </c>
      <c r="P190" s="153" t="s">
        <v>121</v>
      </c>
    </row>
    <row r="191" spans="1:16" ht="60">
      <c r="A191" s="300"/>
      <c r="B191" s="300"/>
      <c r="C191" s="302"/>
      <c r="D191" s="302"/>
      <c r="E191" s="153" t="s">
        <v>586</v>
      </c>
      <c r="F191" s="153" t="s">
        <v>285</v>
      </c>
      <c r="H191" s="302"/>
      <c r="I191" s="302"/>
      <c r="J191" s="153" t="s">
        <v>586</v>
      </c>
      <c r="K191" s="153" t="s">
        <v>285</v>
      </c>
      <c r="M191" s="302"/>
      <c r="N191" s="302"/>
      <c r="O191" s="153" t="s">
        <v>586</v>
      </c>
      <c r="P191" s="153" t="s">
        <v>285</v>
      </c>
    </row>
    <row r="192" spans="1:16">
      <c r="A192" s="192" t="s">
        <v>533</v>
      </c>
      <c r="B192" s="151" t="s">
        <v>518</v>
      </c>
      <c r="C192" s="191">
        <v>810493</v>
      </c>
      <c r="D192" s="191">
        <v>26695</v>
      </c>
      <c r="E192" s="191">
        <v>-13952</v>
      </c>
      <c r="F192" s="191">
        <v>823236</v>
      </c>
      <c r="H192" s="191">
        <v>764350</v>
      </c>
      <c r="I192" s="191">
        <v>26276</v>
      </c>
      <c r="J192" s="191">
        <v>-13688</v>
      </c>
      <c r="K192" s="191">
        <v>776938</v>
      </c>
      <c r="M192" s="191">
        <v>539651</v>
      </c>
      <c r="N192" s="191">
        <v>19056</v>
      </c>
      <c r="O192" s="191">
        <v>-11588</v>
      </c>
      <c r="P192" s="191">
        <v>547119</v>
      </c>
    </row>
    <row r="193" spans="1:16">
      <c r="A193" s="192" t="s">
        <v>534</v>
      </c>
      <c r="B193" s="151" t="s">
        <v>50</v>
      </c>
      <c r="C193" s="191">
        <v>810493</v>
      </c>
      <c r="D193" s="191">
        <v>26695</v>
      </c>
      <c r="E193" s="191">
        <v>-13952</v>
      </c>
      <c r="F193" s="191">
        <v>823236</v>
      </c>
      <c r="H193" s="191">
        <v>764350</v>
      </c>
      <c r="I193" s="191">
        <v>26276</v>
      </c>
      <c r="J193" s="191">
        <v>-13688</v>
      </c>
      <c r="K193" s="191">
        <v>776938</v>
      </c>
      <c r="M193" s="191">
        <v>539651</v>
      </c>
      <c r="N193" s="191">
        <v>19056</v>
      </c>
      <c r="O193" s="191">
        <v>-11588</v>
      </c>
      <c r="P193" s="191">
        <v>547119</v>
      </c>
    </row>
    <row r="194" spans="1:16">
      <c r="A194" s="193" t="s">
        <v>206</v>
      </c>
      <c r="B194" s="163" t="s">
        <v>51</v>
      </c>
      <c r="C194" s="179">
        <v>96120</v>
      </c>
      <c r="D194" s="179">
        <v>136</v>
      </c>
      <c r="E194" s="179">
        <v>-136</v>
      </c>
      <c r="F194" s="179">
        <v>96120</v>
      </c>
      <c r="H194" s="179">
        <v>96120</v>
      </c>
      <c r="I194" s="179">
        <v>136</v>
      </c>
      <c r="J194" s="179">
        <v>-136</v>
      </c>
      <c r="K194" s="179">
        <v>96120</v>
      </c>
      <c r="M194" s="179">
        <v>94950</v>
      </c>
      <c r="N194" s="179">
        <v>86</v>
      </c>
      <c r="O194" s="179">
        <v>-86</v>
      </c>
      <c r="P194" s="179">
        <v>94950</v>
      </c>
    </row>
    <row r="195" spans="1:16">
      <c r="A195" s="193" t="s">
        <v>470</v>
      </c>
      <c r="B195" s="163" t="s">
        <v>469</v>
      </c>
      <c r="C195" s="179">
        <v>402004</v>
      </c>
      <c r="D195" s="179">
        <v>5669</v>
      </c>
      <c r="E195" s="179">
        <v>-4672</v>
      </c>
      <c r="F195" s="179">
        <v>403001</v>
      </c>
      <c r="H195" s="179">
        <v>402004</v>
      </c>
      <c r="I195" s="179">
        <v>5669</v>
      </c>
      <c r="J195" s="179">
        <v>-4672</v>
      </c>
      <c r="K195" s="179">
        <v>403001</v>
      </c>
      <c r="M195" s="179">
        <v>119263</v>
      </c>
      <c r="N195" s="179">
        <v>1657</v>
      </c>
      <c r="O195" s="179">
        <v>-721</v>
      </c>
      <c r="P195" s="179">
        <v>120199</v>
      </c>
    </row>
    <row r="196" spans="1:16">
      <c r="A196" s="193" t="s">
        <v>209</v>
      </c>
      <c r="B196" s="163" t="s">
        <v>587</v>
      </c>
      <c r="C196" s="179">
        <v>7278</v>
      </c>
      <c r="D196" s="179">
        <v>263</v>
      </c>
      <c r="E196" s="179">
        <v>-263</v>
      </c>
      <c r="F196" s="179">
        <v>7278</v>
      </c>
      <c r="H196" s="179">
        <v>4271</v>
      </c>
      <c r="I196" s="179">
        <v>524</v>
      </c>
      <c r="J196" s="179">
        <v>0</v>
      </c>
      <c r="K196" s="179">
        <v>4795</v>
      </c>
      <c r="M196" s="179">
        <v>4837</v>
      </c>
      <c r="N196" s="179">
        <v>0</v>
      </c>
      <c r="O196" s="179">
        <v>0</v>
      </c>
      <c r="P196" s="179">
        <v>4837</v>
      </c>
    </row>
    <row r="197" spans="1:16">
      <c r="A197" s="193" t="s">
        <v>315</v>
      </c>
      <c r="B197" s="163" t="s">
        <v>588</v>
      </c>
      <c r="C197" s="179">
        <v>13</v>
      </c>
      <c r="D197" s="179">
        <v>1991</v>
      </c>
      <c r="E197" s="179">
        <v>470</v>
      </c>
      <c r="F197" s="179">
        <v>2474</v>
      </c>
      <c r="H197" s="179">
        <v>54</v>
      </c>
      <c r="I197" s="179">
        <v>3394</v>
      </c>
      <c r="J197" s="179">
        <v>470</v>
      </c>
      <c r="K197" s="179">
        <v>3918</v>
      </c>
      <c r="M197" s="179">
        <v>8</v>
      </c>
      <c r="N197" s="179">
        <v>1455</v>
      </c>
      <c r="O197" s="179">
        <v>389</v>
      </c>
      <c r="P197" s="179">
        <v>1852</v>
      </c>
    </row>
    <row r="198" spans="1:16">
      <c r="A198" s="193" t="s">
        <v>211</v>
      </c>
      <c r="B198" s="163" t="s">
        <v>589</v>
      </c>
      <c r="C198" s="179">
        <v>261378</v>
      </c>
      <c r="D198" s="179">
        <v>17077</v>
      </c>
      <c r="E198" s="179">
        <v>-9351</v>
      </c>
      <c r="F198" s="179">
        <v>269104</v>
      </c>
      <c r="H198" s="179">
        <v>12325</v>
      </c>
      <c r="I198" s="179">
        <v>11742</v>
      </c>
      <c r="J198" s="179">
        <v>-5477</v>
      </c>
      <c r="K198" s="179">
        <v>18590</v>
      </c>
      <c r="M198" s="179">
        <v>288293</v>
      </c>
      <c r="N198" s="179">
        <v>15596</v>
      </c>
      <c r="O198" s="179">
        <v>-11170</v>
      </c>
      <c r="P198" s="179">
        <v>292719</v>
      </c>
    </row>
    <row r="199" spans="1:16">
      <c r="A199" s="193" t="s">
        <v>212</v>
      </c>
      <c r="B199" s="163" t="s">
        <v>57</v>
      </c>
      <c r="C199" s="179">
        <v>43700</v>
      </c>
      <c r="D199" s="179">
        <v>1559</v>
      </c>
      <c r="E199" s="179">
        <v>0</v>
      </c>
      <c r="F199" s="179">
        <v>45259</v>
      </c>
      <c r="H199" s="179">
        <v>249576</v>
      </c>
      <c r="I199" s="179">
        <v>4811</v>
      </c>
      <c r="J199" s="179">
        <v>-3873</v>
      </c>
      <c r="K199" s="179">
        <v>250514</v>
      </c>
      <c r="M199" s="179">
        <v>32300</v>
      </c>
      <c r="N199" s="179">
        <v>262</v>
      </c>
      <c r="O199" s="179">
        <v>0</v>
      </c>
      <c r="P199" s="179">
        <v>32562</v>
      </c>
    </row>
    <row r="200" spans="1:16">
      <c r="A200" s="151" t="s">
        <v>590</v>
      </c>
      <c r="B200" s="151" t="s">
        <v>58</v>
      </c>
      <c r="C200" s="191">
        <v>0</v>
      </c>
      <c r="D200" s="191">
        <v>0</v>
      </c>
      <c r="E200" s="191">
        <v>0</v>
      </c>
      <c r="F200" s="191">
        <v>0</v>
      </c>
      <c r="H200" s="191">
        <v>0</v>
      </c>
      <c r="I200" s="191">
        <v>0</v>
      </c>
      <c r="J200" s="191">
        <v>0</v>
      </c>
      <c r="K200" s="191">
        <v>0</v>
      </c>
      <c r="M200" s="191">
        <v>0</v>
      </c>
      <c r="N200" s="191">
        <v>0</v>
      </c>
      <c r="O200" s="191">
        <v>0</v>
      </c>
      <c r="P200" s="191">
        <v>0</v>
      </c>
    </row>
    <row r="201" spans="1:16">
      <c r="A201" s="192" t="s">
        <v>536</v>
      </c>
      <c r="B201" s="151" t="s">
        <v>521</v>
      </c>
      <c r="C201" s="191">
        <v>2292</v>
      </c>
      <c r="D201" s="191">
        <v>8</v>
      </c>
      <c r="E201" s="191">
        <v>-75</v>
      </c>
      <c r="F201" s="191">
        <v>2225</v>
      </c>
      <c r="H201" s="191">
        <v>8464</v>
      </c>
      <c r="I201" s="191">
        <v>9</v>
      </c>
      <c r="J201" s="191">
        <v>-198</v>
      </c>
      <c r="K201" s="191">
        <v>8275</v>
      </c>
      <c r="M201" s="191">
        <v>541</v>
      </c>
      <c r="N201" s="191">
        <v>12</v>
      </c>
      <c r="O201" s="191">
        <v>0</v>
      </c>
      <c r="P201" s="191">
        <v>553</v>
      </c>
    </row>
    <row r="202" spans="1:16">
      <c r="A202" s="193" t="s">
        <v>216</v>
      </c>
      <c r="B202" s="163" t="s">
        <v>61</v>
      </c>
      <c r="C202" s="179">
        <v>233</v>
      </c>
      <c r="D202" s="179">
        <v>0</v>
      </c>
      <c r="E202" s="179">
        <v>0</v>
      </c>
      <c r="F202" s="179">
        <v>233</v>
      </c>
      <c r="H202" s="179">
        <v>76</v>
      </c>
      <c r="I202" s="179">
        <v>0</v>
      </c>
      <c r="J202" s="179">
        <v>0</v>
      </c>
      <c r="K202" s="179">
        <v>76</v>
      </c>
      <c r="M202" s="179">
        <v>124</v>
      </c>
      <c r="N202" s="179">
        <v>0</v>
      </c>
      <c r="O202" s="179">
        <v>0</v>
      </c>
      <c r="P202" s="179">
        <v>124</v>
      </c>
    </row>
    <row r="203" spans="1:16">
      <c r="A203" s="193" t="s">
        <v>218</v>
      </c>
      <c r="B203" s="163" t="s">
        <v>63</v>
      </c>
      <c r="C203" s="179">
        <v>1113</v>
      </c>
      <c r="D203" s="179">
        <v>0</v>
      </c>
      <c r="E203" s="179">
        <v>-75</v>
      </c>
      <c r="F203" s="179">
        <v>1038</v>
      </c>
      <c r="H203" s="179">
        <v>7396</v>
      </c>
      <c r="I203" s="179">
        <v>0</v>
      </c>
      <c r="J203" s="179">
        <v>-198</v>
      </c>
      <c r="K203" s="179">
        <v>7198</v>
      </c>
      <c r="M203" s="179"/>
      <c r="N203" s="179"/>
      <c r="O203" s="179"/>
      <c r="P203" s="179"/>
    </row>
    <row r="204" spans="1:16">
      <c r="A204" s="193" t="s">
        <v>219</v>
      </c>
      <c r="B204" s="163" t="s">
        <v>64</v>
      </c>
      <c r="C204" s="179">
        <v>891</v>
      </c>
      <c r="D204" s="179">
        <v>6</v>
      </c>
      <c r="E204" s="179">
        <v>0</v>
      </c>
      <c r="F204" s="179">
        <v>897</v>
      </c>
      <c r="H204" s="179">
        <v>937</v>
      </c>
      <c r="I204" s="179">
        <v>7</v>
      </c>
      <c r="J204" s="179">
        <v>0</v>
      </c>
      <c r="K204" s="179">
        <v>944</v>
      </c>
      <c r="M204" s="179">
        <v>386</v>
      </c>
      <c r="N204" s="179">
        <v>8</v>
      </c>
      <c r="O204" s="179">
        <v>0</v>
      </c>
      <c r="P204" s="179">
        <v>394</v>
      </c>
    </row>
    <row r="205" spans="1:16">
      <c r="A205" s="193" t="s">
        <v>220</v>
      </c>
      <c r="B205" s="163" t="s">
        <v>65</v>
      </c>
      <c r="C205" s="179">
        <v>55</v>
      </c>
      <c r="D205" s="179">
        <v>2</v>
      </c>
      <c r="E205" s="179">
        <v>0</v>
      </c>
      <c r="F205" s="179">
        <v>57</v>
      </c>
      <c r="H205" s="179">
        <v>55</v>
      </c>
      <c r="I205" s="179">
        <v>2</v>
      </c>
      <c r="J205" s="179">
        <v>0</v>
      </c>
      <c r="K205" s="179">
        <v>57</v>
      </c>
      <c r="M205" s="179">
        <v>31</v>
      </c>
      <c r="N205" s="179">
        <v>4</v>
      </c>
      <c r="O205" s="179">
        <v>0</v>
      </c>
      <c r="P205" s="179">
        <v>35</v>
      </c>
    </row>
    <row r="206" spans="1:16">
      <c r="A206" s="192" t="s">
        <v>537</v>
      </c>
      <c r="B206" s="151" t="s">
        <v>523</v>
      </c>
      <c r="C206" s="191">
        <v>61035</v>
      </c>
      <c r="D206" s="191">
        <v>29074</v>
      </c>
      <c r="E206" s="191">
        <v>-6835</v>
      </c>
      <c r="F206" s="191">
        <v>83274</v>
      </c>
      <c r="H206" s="191">
        <v>61954</v>
      </c>
      <c r="I206" s="191">
        <v>38756</v>
      </c>
      <c r="J206" s="191">
        <v>-10963</v>
      </c>
      <c r="K206" s="191">
        <v>89747</v>
      </c>
      <c r="M206" s="191">
        <v>116966</v>
      </c>
      <c r="N206" s="191">
        <v>27947</v>
      </c>
      <c r="O206" s="191">
        <v>-8680</v>
      </c>
      <c r="P206" s="191">
        <v>136233</v>
      </c>
    </row>
    <row r="207" spans="1:16">
      <c r="A207" s="193" t="s">
        <v>215</v>
      </c>
      <c r="B207" s="163" t="s">
        <v>60</v>
      </c>
      <c r="C207" s="179">
        <v>0</v>
      </c>
      <c r="D207" s="179">
        <v>2</v>
      </c>
      <c r="E207" s="179">
        <v>0</v>
      </c>
      <c r="F207" s="179">
        <v>2</v>
      </c>
      <c r="H207" s="179"/>
      <c r="I207" s="179"/>
      <c r="J207" s="179"/>
      <c r="K207" s="179"/>
      <c r="M207" s="179"/>
      <c r="N207" s="179"/>
      <c r="O207" s="179"/>
      <c r="P207" s="179"/>
    </row>
    <row r="208" spans="1:16">
      <c r="A208" s="193" t="s">
        <v>216</v>
      </c>
      <c r="B208" s="163" t="s">
        <v>61</v>
      </c>
      <c r="C208" s="179">
        <v>234</v>
      </c>
      <c r="D208" s="179">
        <v>0</v>
      </c>
      <c r="E208" s="179">
        <v>0</v>
      </c>
      <c r="F208" s="179">
        <v>234</v>
      </c>
      <c r="H208" s="179">
        <v>63</v>
      </c>
      <c r="I208" s="179">
        <v>0</v>
      </c>
      <c r="J208" s="179">
        <v>0</v>
      </c>
      <c r="K208" s="179">
        <v>63</v>
      </c>
      <c r="M208" s="179">
        <v>290</v>
      </c>
      <c r="N208" s="179">
        <v>0</v>
      </c>
      <c r="O208" s="179">
        <v>0</v>
      </c>
      <c r="P208" s="179">
        <v>290</v>
      </c>
    </row>
    <row r="209" spans="1:16">
      <c r="A209" s="193" t="s">
        <v>223</v>
      </c>
      <c r="B209" s="163" t="s">
        <v>68</v>
      </c>
      <c r="C209" s="179">
        <v>3888</v>
      </c>
      <c r="D209" s="179">
        <v>18785</v>
      </c>
      <c r="E209" s="179">
        <v>-4103</v>
      </c>
      <c r="F209" s="179">
        <v>18570</v>
      </c>
      <c r="H209" s="179">
        <v>5705</v>
      </c>
      <c r="I209" s="179">
        <v>28196</v>
      </c>
      <c r="J209" s="179">
        <v>-5930</v>
      </c>
      <c r="K209" s="179">
        <v>27971</v>
      </c>
      <c r="M209" s="179">
        <v>6862</v>
      </c>
      <c r="N209" s="179">
        <v>15826</v>
      </c>
      <c r="O209" s="179">
        <v>-562</v>
      </c>
      <c r="P209" s="179">
        <v>22126</v>
      </c>
    </row>
    <row r="210" spans="1:16">
      <c r="A210" s="193" t="s">
        <v>591</v>
      </c>
      <c r="B210" s="163" t="s">
        <v>69</v>
      </c>
      <c r="C210" s="179">
        <v>83</v>
      </c>
      <c r="D210" s="179">
        <v>401</v>
      </c>
      <c r="E210" s="179">
        <v>0</v>
      </c>
      <c r="F210" s="179">
        <v>484</v>
      </c>
      <c r="H210" s="179">
        <v>3678</v>
      </c>
      <c r="I210" s="179">
        <v>84</v>
      </c>
      <c r="J210" s="179">
        <v>0</v>
      </c>
      <c r="K210" s="179">
        <v>3762</v>
      </c>
      <c r="M210" s="179">
        <v>0</v>
      </c>
      <c r="N210" s="179">
        <v>182</v>
      </c>
      <c r="O210" s="179">
        <v>0</v>
      </c>
      <c r="P210" s="179">
        <v>182</v>
      </c>
    </row>
    <row r="211" spans="1:16">
      <c r="A211" s="193" t="s">
        <v>225</v>
      </c>
      <c r="B211" s="163" t="s">
        <v>524</v>
      </c>
      <c r="C211" s="179">
        <v>4718</v>
      </c>
      <c r="D211" s="179">
        <v>5674</v>
      </c>
      <c r="E211" s="179">
        <v>-2732</v>
      </c>
      <c r="F211" s="179">
        <v>7660</v>
      </c>
      <c r="H211" s="179">
        <v>8240</v>
      </c>
      <c r="I211" s="179">
        <v>6555</v>
      </c>
      <c r="J211" s="179">
        <v>-5033</v>
      </c>
      <c r="K211" s="179">
        <v>9762</v>
      </c>
      <c r="M211" s="179">
        <v>64600</v>
      </c>
      <c r="N211" s="179">
        <v>3572</v>
      </c>
      <c r="O211" s="179">
        <v>-8118</v>
      </c>
      <c r="P211" s="179">
        <v>60054</v>
      </c>
    </row>
    <row r="212" spans="1:16">
      <c r="A212" s="193" t="s">
        <v>219</v>
      </c>
      <c r="B212" s="163" t="s">
        <v>64</v>
      </c>
      <c r="C212" s="179">
        <v>748</v>
      </c>
      <c r="D212" s="179">
        <v>2850</v>
      </c>
      <c r="E212" s="179">
        <v>0</v>
      </c>
      <c r="F212" s="179">
        <v>3598</v>
      </c>
      <c r="H212" s="179">
        <v>587</v>
      </c>
      <c r="I212" s="179">
        <v>2277</v>
      </c>
      <c r="J212" s="179">
        <v>0</v>
      </c>
      <c r="K212" s="179">
        <v>2864</v>
      </c>
      <c r="M212" s="179">
        <v>429</v>
      </c>
      <c r="N212" s="179">
        <v>8097</v>
      </c>
      <c r="O212" s="179">
        <v>0</v>
      </c>
      <c r="P212" s="179">
        <v>8526</v>
      </c>
    </row>
    <row r="213" spans="1:16">
      <c r="A213" s="193" t="s">
        <v>592</v>
      </c>
      <c r="B213" s="163" t="s">
        <v>65</v>
      </c>
      <c r="C213" s="179">
        <v>71</v>
      </c>
      <c r="D213" s="179">
        <v>76</v>
      </c>
      <c r="E213" s="179">
        <v>0</v>
      </c>
      <c r="F213" s="179">
        <v>147</v>
      </c>
      <c r="H213" s="179">
        <v>182</v>
      </c>
      <c r="I213" s="179">
        <v>112</v>
      </c>
      <c r="J213" s="179">
        <v>0</v>
      </c>
      <c r="K213" s="179">
        <v>294</v>
      </c>
      <c r="M213" s="179">
        <v>152</v>
      </c>
      <c r="N213" s="179">
        <v>35</v>
      </c>
      <c r="O213" s="179">
        <v>0</v>
      </c>
      <c r="P213" s="179">
        <v>187</v>
      </c>
    </row>
    <row r="214" spans="1:16">
      <c r="A214" s="193" t="s">
        <v>539</v>
      </c>
      <c r="B214" s="163" t="s">
        <v>66</v>
      </c>
      <c r="C214" s="179">
        <v>51293</v>
      </c>
      <c r="D214" s="179">
        <v>1286</v>
      </c>
      <c r="E214" s="179">
        <v>0</v>
      </c>
      <c r="F214" s="179">
        <v>52579</v>
      </c>
      <c r="H214" s="179">
        <v>43499</v>
      </c>
      <c r="I214" s="179">
        <v>1532</v>
      </c>
      <c r="J214" s="179">
        <v>0</v>
      </c>
      <c r="K214" s="179">
        <v>45031</v>
      </c>
      <c r="M214" s="179">
        <v>44633</v>
      </c>
      <c r="N214" s="179">
        <v>235</v>
      </c>
      <c r="O214" s="179">
        <v>0</v>
      </c>
      <c r="P214" s="179">
        <v>44868</v>
      </c>
    </row>
    <row r="215" spans="1:16">
      <c r="A215" s="192" t="s">
        <v>540</v>
      </c>
      <c r="B215" s="151" t="s">
        <v>525</v>
      </c>
      <c r="C215" s="191">
        <v>873820</v>
      </c>
      <c r="D215" s="191">
        <v>55777</v>
      </c>
      <c r="E215" s="191">
        <v>-20862</v>
      </c>
      <c r="F215" s="191">
        <v>908735</v>
      </c>
      <c r="H215" s="191">
        <v>834768</v>
      </c>
      <c r="I215" s="191">
        <v>65041</v>
      </c>
      <c r="J215" s="191">
        <v>-24849</v>
      </c>
      <c r="K215" s="191">
        <v>874960</v>
      </c>
      <c r="M215" s="191">
        <v>657158</v>
      </c>
      <c r="N215" s="191">
        <v>47015</v>
      </c>
      <c r="O215" s="191">
        <v>-20268</v>
      </c>
      <c r="P215" s="191">
        <v>683905</v>
      </c>
    </row>
    <row r="216" spans="1:16">
      <c r="A216" s="176" t="s">
        <v>541</v>
      </c>
    </row>
    <row r="242" spans="3:5" s="156" customFormat="1">
      <c r="C242" s="198"/>
      <c r="D242" s="198"/>
      <c r="E242" s="198"/>
    </row>
  </sheetData>
  <mergeCells count="29">
    <mergeCell ref="H190:H191"/>
    <mergeCell ref="I190:I191"/>
    <mergeCell ref="M190:M191"/>
    <mergeCell ref="N190:N191"/>
    <mergeCell ref="M166:P166"/>
    <mergeCell ref="M189:P189"/>
    <mergeCell ref="H189:K189"/>
    <mergeCell ref="M140:P140"/>
    <mergeCell ref="M141:M142"/>
    <mergeCell ref="N141:N142"/>
    <mergeCell ref="H167:H168"/>
    <mergeCell ref="I167:I168"/>
    <mergeCell ref="M167:M168"/>
    <mergeCell ref="N167:N168"/>
    <mergeCell ref="H166:K166"/>
    <mergeCell ref="C140:F140"/>
    <mergeCell ref="B167:B168"/>
    <mergeCell ref="C167:C168"/>
    <mergeCell ref="D167:D168"/>
    <mergeCell ref="A141:A142"/>
    <mergeCell ref="B141:B142"/>
    <mergeCell ref="C141:C142"/>
    <mergeCell ref="D141:D142"/>
    <mergeCell ref="C166:F166"/>
    <mergeCell ref="A190:A191"/>
    <mergeCell ref="B190:B191"/>
    <mergeCell ref="C190:C191"/>
    <mergeCell ref="D190:D191"/>
    <mergeCell ref="C189:F18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231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4">
      <c r="A1" s="13" t="s">
        <v>456</v>
      </c>
    </row>
    <row r="2" spans="1:4">
      <c r="A2" s="13" t="s">
        <v>457</v>
      </c>
    </row>
    <row r="3" spans="1:4">
      <c r="A3" s="13"/>
    </row>
    <row r="4" spans="1:4">
      <c r="A4" s="13"/>
    </row>
    <row r="5" spans="1:4" ht="24">
      <c r="A5" s="16" t="s">
        <v>431</v>
      </c>
      <c r="B5" s="17" t="s">
        <v>432</v>
      </c>
    </row>
    <row r="6" spans="1:4" ht="28.05" customHeight="1">
      <c r="A6" s="146" t="s">
        <v>404</v>
      </c>
      <c r="B6" s="146" t="s">
        <v>405</v>
      </c>
      <c r="C6" s="99" t="s">
        <v>458</v>
      </c>
      <c r="D6" s="99" t="s">
        <v>459</v>
      </c>
    </row>
    <row r="7" spans="1:4">
      <c r="A7" s="18" t="s">
        <v>151</v>
      </c>
      <c r="B7" s="18" t="s">
        <v>0</v>
      </c>
      <c r="C7" s="85">
        <v>583903</v>
      </c>
      <c r="D7" s="85">
        <v>798014</v>
      </c>
    </row>
    <row r="8" spans="1:4">
      <c r="A8" s="19" t="s">
        <v>152</v>
      </c>
      <c r="B8" s="19" t="s">
        <v>1</v>
      </c>
      <c r="C8" s="79">
        <v>438763</v>
      </c>
      <c r="D8" s="79">
        <v>630856</v>
      </c>
    </row>
    <row r="9" spans="1:4">
      <c r="A9" s="19" t="s">
        <v>153</v>
      </c>
      <c r="B9" s="19" t="s">
        <v>2</v>
      </c>
      <c r="C9" s="79">
        <v>92</v>
      </c>
      <c r="D9" s="79">
        <v>129</v>
      </c>
    </row>
    <row r="10" spans="1:4">
      <c r="A10" s="19" t="s">
        <v>154</v>
      </c>
      <c r="B10" s="19" t="s">
        <v>3</v>
      </c>
      <c r="C10" s="79">
        <v>145048</v>
      </c>
      <c r="D10" s="79">
        <v>167029</v>
      </c>
    </row>
    <row r="11" spans="1:4">
      <c r="A11" s="18" t="s">
        <v>155</v>
      </c>
      <c r="B11" s="18" t="s">
        <v>4</v>
      </c>
      <c r="C11" s="85">
        <v>113957</v>
      </c>
      <c r="D11" s="85">
        <v>210621</v>
      </c>
    </row>
    <row r="12" spans="1:4">
      <c r="A12" s="19" t="s">
        <v>156</v>
      </c>
      <c r="B12" s="19" t="s">
        <v>5</v>
      </c>
      <c r="C12" s="79">
        <v>33879</v>
      </c>
      <c r="D12" s="79">
        <v>101816</v>
      </c>
    </row>
    <row r="13" spans="1:4">
      <c r="A13" s="19" t="s">
        <v>157</v>
      </c>
      <c r="B13" s="19" t="s">
        <v>6</v>
      </c>
      <c r="C13" s="79">
        <v>80078</v>
      </c>
      <c r="D13" s="79">
        <v>108805</v>
      </c>
    </row>
    <row r="14" spans="1:4">
      <c r="A14" s="20" t="s">
        <v>158</v>
      </c>
      <c r="B14" s="20" t="s">
        <v>496</v>
      </c>
      <c r="C14" s="85">
        <v>469946</v>
      </c>
      <c r="D14" s="85">
        <v>587393</v>
      </c>
    </row>
    <row r="15" spans="1:4">
      <c r="A15" s="21" t="s">
        <v>159</v>
      </c>
      <c r="B15" s="21" t="s">
        <v>8</v>
      </c>
      <c r="C15" s="79">
        <v>2459</v>
      </c>
      <c r="D15" s="79">
        <v>1933</v>
      </c>
    </row>
    <row r="16" spans="1:4">
      <c r="A16" s="21" t="s">
        <v>160</v>
      </c>
      <c r="B16" s="21" t="s">
        <v>9</v>
      </c>
      <c r="C16" s="79">
        <v>141784</v>
      </c>
      <c r="D16" s="79">
        <v>146581</v>
      </c>
    </row>
    <row r="17" spans="1:4">
      <c r="A17" s="21" t="s">
        <v>161</v>
      </c>
      <c r="B17" s="21" t="s">
        <v>10</v>
      </c>
      <c r="C17" s="79">
        <v>21344</v>
      </c>
      <c r="D17" s="79">
        <v>14520</v>
      </c>
    </row>
    <row r="18" spans="1:4">
      <c r="A18" s="21" t="s">
        <v>162</v>
      </c>
      <c r="B18" s="21" t="s">
        <v>11</v>
      </c>
      <c r="C18" s="79">
        <v>5650</v>
      </c>
      <c r="D18" s="79">
        <v>4032</v>
      </c>
    </row>
    <row r="19" spans="1:4">
      <c r="A19" s="20" t="s">
        <v>163</v>
      </c>
      <c r="B19" s="20" t="s">
        <v>12</v>
      </c>
      <c r="C19" s="85">
        <v>303627</v>
      </c>
      <c r="D19" s="85">
        <v>424193</v>
      </c>
    </row>
    <row r="20" spans="1:4">
      <c r="A20" s="21" t="s">
        <v>164</v>
      </c>
      <c r="B20" s="21" t="s">
        <v>13</v>
      </c>
      <c r="C20" s="79">
        <v>8587</v>
      </c>
      <c r="D20" s="79">
        <v>8399</v>
      </c>
    </row>
    <row r="21" spans="1:4">
      <c r="A21" s="21" t="s">
        <v>165</v>
      </c>
      <c r="B21" s="21" t="s">
        <v>14</v>
      </c>
      <c r="C21" s="79">
        <v>276</v>
      </c>
      <c r="D21" s="79">
        <v>11007</v>
      </c>
    </row>
    <row r="22" spans="1:4">
      <c r="A22" s="20" t="s">
        <v>167</v>
      </c>
      <c r="B22" s="20" t="s">
        <v>16</v>
      </c>
      <c r="C22" s="85">
        <v>311938</v>
      </c>
      <c r="D22" s="85">
        <v>421585</v>
      </c>
    </row>
    <row r="23" spans="1:4">
      <c r="A23" s="21" t="s">
        <v>168</v>
      </c>
      <c r="B23" s="21" t="s">
        <v>17</v>
      </c>
      <c r="C23" s="79">
        <v>61424</v>
      </c>
      <c r="D23" s="79">
        <v>79155</v>
      </c>
    </row>
    <row r="24" spans="1:4">
      <c r="A24" s="20" t="s">
        <v>170</v>
      </c>
      <c r="B24" s="20" t="s">
        <v>19</v>
      </c>
      <c r="C24" s="85">
        <v>250514</v>
      </c>
      <c r="D24" s="85">
        <v>342430</v>
      </c>
    </row>
    <row r="25" spans="1:4">
      <c r="A25" s="22"/>
      <c r="B25" s="22"/>
      <c r="C25" s="86"/>
      <c r="D25" s="86"/>
    </row>
    <row r="26" spans="1:4">
      <c r="A26" s="23" t="s">
        <v>174</v>
      </c>
      <c r="B26" s="23" t="s">
        <v>21</v>
      </c>
      <c r="C26" s="87">
        <v>250514</v>
      </c>
      <c r="D26" s="87">
        <v>342430</v>
      </c>
    </row>
    <row r="27" spans="1:4">
      <c r="A27" s="22"/>
      <c r="B27" s="22"/>
      <c r="C27" s="86"/>
      <c r="D27" s="86"/>
    </row>
    <row r="28" spans="1:4">
      <c r="A28" s="20" t="s">
        <v>172</v>
      </c>
      <c r="B28" s="20" t="s">
        <v>126</v>
      </c>
      <c r="C28" s="85">
        <v>0</v>
      </c>
      <c r="D28" s="85">
        <v>0</v>
      </c>
    </row>
    <row r="29" spans="1:4">
      <c r="A29" s="20" t="s">
        <v>173</v>
      </c>
      <c r="B29" s="20" t="s">
        <v>127</v>
      </c>
      <c r="C29" s="85">
        <v>250514</v>
      </c>
      <c r="D29" s="85">
        <v>342430</v>
      </c>
    </row>
    <row r="30" spans="1:4">
      <c r="A30" s="24"/>
      <c r="B30" s="25"/>
      <c r="C30" s="67"/>
      <c r="D30" s="67"/>
    </row>
    <row r="31" spans="1:4">
      <c r="A31" s="24"/>
      <c r="B31" s="26"/>
      <c r="C31" s="68"/>
      <c r="D31" s="68"/>
    </row>
    <row r="32" spans="1:4">
      <c r="A32" s="27" t="s">
        <v>175</v>
      </c>
      <c r="B32" s="27" t="s">
        <v>22</v>
      </c>
      <c r="C32" s="88"/>
      <c r="D32" s="88"/>
    </row>
    <row r="33" spans="1:4">
      <c r="A33" s="28" t="s">
        <v>176</v>
      </c>
      <c r="B33" s="28" t="s">
        <v>23</v>
      </c>
      <c r="C33" s="89">
        <v>2.63</v>
      </c>
      <c r="D33" s="89">
        <v>3.61</v>
      </c>
    </row>
    <row r="34" spans="1:4">
      <c r="A34" s="29" t="s">
        <v>177</v>
      </c>
      <c r="B34" s="29" t="s">
        <v>24</v>
      </c>
      <c r="C34" s="89">
        <v>2.62</v>
      </c>
      <c r="D34" s="89">
        <v>3.61</v>
      </c>
    </row>
    <row r="35" spans="1:4">
      <c r="A35" s="20" t="s">
        <v>178</v>
      </c>
      <c r="B35" s="20" t="s">
        <v>25</v>
      </c>
      <c r="C35" s="90"/>
      <c r="D35" s="90"/>
    </row>
    <row r="36" spans="1:4">
      <c r="A36" s="29" t="s">
        <v>176</v>
      </c>
      <c r="B36" s="29" t="s">
        <v>23</v>
      </c>
      <c r="C36" s="89">
        <v>2.63</v>
      </c>
      <c r="D36" s="89">
        <v>3.61</v>
      </c>
    </row>
    <row r="37" spans="1:4">
      <c r="A37" s="29" t="s">
        <v>177</v>
      </c>
      <c r="B37" s="29" t="s">
        <v>24</v>
      </c>
      <c r="C37" s="89">
        <v>2.62</v>
      </c>
      <c r="D37" s="89">
        <v>3.61</v>
      </c>
    </row>
    <row r="38" spans="1:4">
      <c r="A38" s="20" t="s">
        <v>289</v>
      </c>
      <c r="B38" s="20" t="s">
        <v>288</v>
      </c>
      <c r="C38" s="90"/>
      <c r="D38" s="90"/>
    </row>
    <row r="39" spans="1:4">
      <c r="A39" s="29" t="s">
        <v>176</v>
      </c>
      <c r="B39" s="29" t="s">
        <v>23</v>
      </c>
      <c r="C39" s="89">
        <v>0</v>
      </c>
      <c r="D39" s="89">
        <v>0</v>
      </c>
    </row>
    <row r="40" spans="1:4">
      <c r="A40" s="29" t="s">
        <v>177</v>
      </c>
      <c r="B40" s="29" t="s">
        <v>24</v>
      </c>
      <c r="C40" s="89">
        <v>0</v>
      </c>
      <c r="D40" s="89">
        <v>0</v>
      </c>
    </row>
    <row r="41" spans="1:4">
      <c r="A41" s="121" t="s">
        <v>444</v>
      </c>
      <c r="C41" s="108"/>
      <c r="D41" s="108"/>
    </row>
    <row r="43" spans="1:4">
      <c r="A43" s="27" t="s">
        <v>174</v>
      </c>
      <c r="B43" s="27" t="s">
        <v>21</v>
      </c>
      <c r="C43" s="85">
        <v>250514</v>
      </c>
      <c r="D43" s="85">
        <v>342430</v>
      </c>
    </row>
    <row r="44" spans="1:4" ht="22.8">
      <c r="A44" s="84" t="s">
        <v>317</v>
      </c>
      <c r="B44" s="84" t="s">
        <v>319</v>
      </c>
      <c r="C44" s="79">
        <v>1403</v>
      </c>
      <c r="D44" s="79">
        <v>1589</v>
      </c>
    </row>
    <row r="45" spans="1:4">
      <c r="A45" s="84" t="s">
        <v>315</v>
      </c>
      <c r="B45" s="84" t="s">
        <v>307</v>
      </c>
      <c r="C45" s="79">
        <v>1404</v>
      </c>
      <c r="D45" s="79">
        <v>1590</v>
      </c>
    </row>
    <row r="46" spans="1:4">
      <c r="A46" s="84" t="s">
        <v>316</v>
      </c>
      <c r="B46" s="84" t="s">
        <v>308</v>
      </c>
      <c r="C46" s="79">
        <v>-1</v>
      </c>
      <c r="D46" s="79">
        <v>-1</v>
      </c>
    </row>
    <row r="47" spans="1:4" ht="22.8">
      <c r="A47" s="84" t="s">
        <v>318</v>
      </c>
      <c r="B47" s="84" t="s">
        <v>320</v>
      </c>
      <c r="C47" s="79"/>
      <c r="D47" s="79"/>
    </row>
    <row r="48" spans="1:4">
      <c r="A48" s="27" t="s">
        <v>312</v>
      </c>
      <c r="B48" s="27" t="s">
        <v>309</v>
      </c>
      <c r="C48" s="85">
        <v>251917</v>
      </c>
      <c r="D48" s="85">
        <v>344019</v>
      </c>
    </row>
    <row r="49" spans="1:9">
      <c r="A49" s="28" t="s">
        <v>313</v>
      </c>
      <c r="B49" s="28" t="s">
        <v>310</v>
      </c>
      <c r="C49" s="79"/>
      <c r="D49" s="79"/>
    </row>
    <row r="50" spans="1:9" ht="24">
      <c r="A50" s="27" t="s">
        <v>314</v>
      </c>
      <c r="B50" s="27" t="s">
        <v>311</v>
      </c>
      <c r="C50" s="85">
        <v>251917</v>
      </c>
      <c r="D50" s="85">
        <v>344019</v>
      </c>
    </row>
    <row r="53" spans="1:9" ht="24">
      <c r="A53" s="16" t="s">
        <v>433</v>
      </c>
      <c r="B53" s="16" t="s">
        <v>434</v>
      </c>
    </row>
    <row r="54" spans="1:9">
      <c r="A54" s="146" t="s">
        <v>203</v>
      </c>
      <c r="B54" s="146" t="s">
        <v>73</v>
      </c>
      <c r="C54" s="99" t="s">
        <v>460</v>
      </c>
      <c r="D54" s="99" t="s">
        <v>442</v>
      </c>
    </row>
    <row r="55" spans="1:9">
      <c r="A55" s="148" t="s">
        <v>181</v>
      </c>
      <c r="B55" s="148" t="s">
        <v>26</v>
      </c>
      <c r="C55" s="91">
        <v>170644</v>
      </c>
      <c r="D55" s="91">
        <v>137997</v>
      </c>
      <c r="I55" s="108"/>
    </row>
    <row r="56" spans="1:9">
      <c r="A56" s="43" t="s">
        <v>182</v>
      </c>
      <c r="B56" s="43" t="s">
        <v>27</v>
      </c>
      <c r="C56" s="74">
        <v>14423</v>
      </c>
      <c r="D56" s="74">
        <v>9380</v>
      </c>
      <c r="I56" s="108"/>
    </row>
    <row r="57" spans="1:9">
      <c r="A57" s="43" t="s">
        <v>183</v>
      </c>
      <c r="B57" s="43" t="s">
        <v>28</v>
      </c>
      <c r="C57" s="74">
        <v>47112</v>
      </c>
      <c r="D57" s="74">
        <v>47857</v>
      </c>
      <c r="I57" s="108"/>
    </row>
    <row r="58" spans="1:9">
      <c r="A58" s="139" t="s">
        <v>418</v>
      </c>
      <c r="B58" s="143" t="s">
        <v>416</v>
      </c>
      <c r="C58" s="140">
        <v>62011</v>
      </c>
      <c r="D58" s="140">
        <v>33581</v>
      </c>
      <c r="I58" s="108"/>
    </row>
    <row r="59" spans="1:9">
      <c r="A59" s="43" t="s">
        <v>184</v>
      </c>
      <c r="B59" s="43" t="s">
        <v>29</v>
      </c>
      <c r="C59" s="74">
        <v>46417</v>
      </c>
      <c r="D59" s="74">
        <v>46417</v>
      </c>
      <c r="I59" s="108"/>
    </row>
    <row r="60" spans="1:9">
      <c r="A60" s="43" t="s">
        <v>185</v>
      </c>
      <c r="B60" s="43" t="s">
        <v>30</v>
      </c>
      <c r="C60" s="74">
        <v>0</v>
      </c>
      <c r="D60" s="74">
        <v>0</v>
      </c>
      <c r="I60" s="108"/>
    </row>
    <row r="61" spans="1:9">
      <c r="A61" s="43" t="s">
        <v>186</v>
      </c>
      <c r="B61" s="43" t="s">
        <v>31</v>
      </c>
      <c r="C61" s="74">
        <v>0</v>
      </c>
      <c r="D61" s="74">
        <v>0</v>
      </c>
      <c r="I61" s="108"/>
    </row>
    <row r="62" spans="1:9">
      <c r="A62" s="43" t="s">
        <v>187</v>
      </c>
      <c r="B62" s="43" t="s">
        <v>445</v>
      </c>
      <c r="C62" s="74">
        <v>0</v>
      </c>
      <c r="D62" s="74">
        <v>0</v>
      </c>
      <c r="I62" s="108"/>
    </row>
    <row r="63" spans="1:9">
      <c r="A63" s="43" t="s">
        <v>188</v>
      </c>
      <c r="B63" s="43" t="s">
        <v>33</v>
      </c>
      <c r="C63" s="74">
        <v>0</v>
      </c>
      <c r="D63" s="74">
        <v>0</v>
      </c>
      <c r="I63" s="108"/>
    </row>
    <row r="64" spans="1:9">
      <c r="A64" s="43" t="s">
        <v>189</v>
      </c>
      <c r="B64" s="43" t="s">
        <v>34</v>
      </c>
      <c r="C64" s="74">
        <v>194</v>
      </c>
      <c r="D64" s="74">
        <v>547</v>
      </c>
      <c r="I64" s="108"/>
    </row>
    <row r="65" spans="1:9">
      <c r="A65" s="43" t="s">
        <v>190</v>
      </c>
      <c r="B65" s="43" t="s">
        <v>35</v>
      </c>
      <c r="C65" s="74">
        <v>0</v>
      </c>
      <c r="D65" s="74">
        <v>0</v>
      </c>
      <c r="I65" s="108"/>
    </row>
    <row r="66" spans="1:9">
      <c r="A66" s="43" t="s">
        <v>466</v>
      </c>
      <c r="B66" s="43" t="s">
        <v>465</v>
      </c>
      <c r="C66" s="74">
        <v>487</v>
      </c>
      <c r="D66" s="74">
        <v>215</v>
      </c>
      <c r="I66" s="108"/>
    </row>
    <row r="67" spans="1:9">
      <c r="A67" s="148" t="s">
        <v>192</v>
      </c>
      <c r="B67" s="148" t="s">
        <v>37</v>
      </c>
      <c r="C67" s="91">
        <v>704316</v>
      </c>
      <c r="D67" s="91">
        <v>521178</v>
      </c>
      <c r="I67" s="108"/>
    </row>
    <row r="68" spans="1:9">
      <c r="A68" s="43" t="s">
        <v>193</v>
      </c>
      <c r="B68" s="43" t="s">
        <v>38</v>
      </c>
      <c r="C68" s="74">
        <v>401</v>
      </c>
      <c r="D68" s="74">
        <v>619</v>
      </c>
      <c r="I68" s="108"/>
    </row>
    <row r="69" spans="1:9">
      <c r="A69" s="43" t="s">
        <v>194</v>
      </c>
      <c r="B69" s="43" t="s">
        <v>39</v>
      </c>
      <c r="C69" s="74">
        <v>71554</v>
      </c>
      <c r="D69" s="74">
        <v>87704</v>
      </c>
      <c r="I69" s="108"/>
    </row>
    <row r="70" spans="1:9">
      <c r="A70" s="43" t="s">
        <v>195</v>
      </c>
      <c r="B70" s="43" t="s">
        <v>40</v>
      </c>
      <c r="C70" s="92">
        <v>112</v>
      </c>
      <c r="D70" s="92">
        <v>0</v>
      </c>
      <c r="I70" s="108"/>
    </row>
    <row r="71" spans="1:9">
      <c r="A71" s="43" t="s">
        <v>196</v>
      </c>
      <c r="B71" s="43" t="s">
        <v>41</v>
      </c>
      <c r="C71" s="74">
        <v>20268</v>
      </c>
      <c r="D71" s="74">
        <v>26530</v>
      </c>
      <c r="I71" s="108"/>
    </row>
    <row r="72" spans="1:9">
      <c r="A72" s="43" t="s">
        <v>197</v>
      </c>
      <c r="B72" s="43" t="s">
        <v>42</v>
      </c>
      <c r="C72" s="74">
        <v>0</v>
      </c>
      <c r="D72" s="74">
        <v>0</v>
      </c>
      <c r="I72" s="108"/>
    </row>
    <row r="73" spans="1:9">
      <c r="A73" s="43" t="s">
        <v>198</v>
      </c>
      <c r="B73" s="43" t="s">
        <v>43</v>
      </c>
      <c r="C73" s="74">
        <v>0</v>
      </c>
      <c r="D73" s="74">
        <v>0</v>
      </c>
      <c r="I73" s="108"/>
    </row>
    <row r="74" spans="1:9">
      <c r="A74" s="43" t="s">
        <v>189</v>
      </c>
      <c r="B74" s="43" t="s">
        <v>34</v>
      </c>
      <c r="C74" s="74">
        <v>53</v>
      </c>
      <c r="D74" s="74">
        <v>165</v>
      </c>
      <c r="I74" s="108"/>
    </row>
    <row r="75" spans="1:9">
      <c r="A75" s="43" t="s">
        <v>199</v>
      </c>
      <c r="B75" s="43" t="s">
        <v>44</v>
      </c>
      <c r="C75" s="74">
        <v>14724</v>
      </c>
      <c r="D75" s="74">
        <v>12523</v>
      </c>
      <c r="I75" s="108"/>
    </row>
    <row r="76" spans="1:9">
      <c r="A76" s="43" t="s">
        <v>200</v>
      </c>
      <c r="B76" s="43" t="s">
        <v>45</v>
      </c>
      <c r="C76" s="74">
        <v>557204</v>
      </c>
      <c r="D76" s="74">
        <v>353637</v>
      </c>
      <c r="I76" s="108"/>
    </row>
    <row r="77" spans="1:9">
      <c r="A77" s="143" t="s">
        <v>468</v>
      </c>
      <c r="B77" s="143" t="s">
        <v>467</v>
      </c>
      <c r="C77" s="140">
        <v>40000</v>
      </c>
      <c r="D77" s="140">
        <v>40000</v>
      </c>
      <c r="I77" s="108"/>
    </row>
    <row r="78" spans="1:9">
      <c r="A78" s="44" t="s">
        <v>201</v>
      </c>
      <c r="B78" s="44" t="s">
        <v>46</v>
      </c>
      <c r="C78" s="74">
        <v>0</v>
      </c>
      <c r="D78" s="74">
        <v>0</v>
      </c>
      <c r="I78" s="108"/>
    </row>
    <row r="79" spans="1:9">
      <c r="A79" s="148" t="s">
        <v>202</v>
      </c>
      <c r="B79" s="148" t="s">
        <v>47</v>
      </c>
      <c r="C79" s="91">
        <v>874960</v>
      </c>
      <c r="D79" s="91">
        <v>659175</v>
      </c>
      <c r="I79" s="108"/>
    </row>
    <row r="80" spans="1:9">
      <c r="A80" s="32"/>
      <c r="B80" s="32"/>
      <c r="C80" s="2"/>
      <c r="E80" s="106"/>
    </row>
    <row r="81" spans="1:4">
      <c r="A81" s="146" t="s">
        <v>229</v>
      </c>
      <c r="B81" s="146" t="s">
        <v>48</v>
      </c>
      <c r="C81" s="147" t="s">
        <v>460</v>
      </c>
      <c r="D81" s="147" t="s">
        <v>442</v>
      </c>
    </row>
    <row r="82" spans="1:4">
      <c r="A82" s="30" t="s">
        <v>204</v>
      </c>
      <c r="B82" s="30" t="s">
        <v>49</v>
      </c>
      <c r="C82" s="91">
        <v>776938</v>
      </c>
      <c r="D82" s="91">
        <v>513675</v>
      </c>
    </row>
    <row r="83" spans="1:4">
      <c r="A83" s="30" t="s">
        <v>205</v>
      </c>
      <c r="B83" s="30" t="s">
        <v>50</v>
      </c>
      <c r="C83" s="91">
        <v>776938</v>
      </c>
      <c r="D83" s="91">
        <v>513675</v>
      </c>
    </row>
    <row r="84" spans="1:4">
      <c r="A84" s="21" t="s">
        <v>206</v>
      </c>
      <c r="B84" s="21" t="s">
        <v>51</v>
      </c>
      <c r="C84" s="74">
        <v>96120</v>
      </c>
      <c r="D84" s="74">
        <v>94950</v>
      </c>
    </row>
    <row r="85" spans="1:4">
      <c r="A85" s="21" t="s">
        <v>470</v>
      </c>
      <c r="B85" s="21" t="s">
        <v>469</v>
      </c>
      <c r="C85" s="74">
        <v>403001</v>
      </c>
      <c r="D85" s="74">
        <v>120199</v>
      </c>
    </row>
    <row r="86" spans="1:4">
      <c r="A86" s="21" t="s">
        <v>209</v>
      </c>
      <c r="B86" s="21" t="s">
        <v>54</v>
      </c>
      <c r="C86" s="74">
        <v>4795</v>
      </c>
      <c r="D86" s="74">
        <v>3354</v>
      </c>
    </row>
    <row r="87" spans="1:4">
      <c r="A87" s="21" t="s">
        <v>210</v>
      </c>
      <c r="B87" s="21" t="s">
        <v>55</v>
      </c>
      <c r="C87" s="74">
        <v>3918</v>
      </c>
      <c r="D87" s="74">
        <v>2514</v>
      </c>
    </row>
    <row r="88" spans="1:4">
      <c r="A88" s="21" t="s">
        <v>211</v>
      </c>
      <c r="B88" s="21" t="s">
        <v>56</v>
      </c>
      <c r="C88" s="74">
        <v>18590</v>
      </c>
      <c r="D88" s="74">
        <v>-49772</v>
      </c>
    </row>
    <row r="89" spans="1:4">
      <c r="A89" s="21" t="s">
        <v>212</v>
      </c>
      <c r="B89" s="21" t="s">
        <v>57</v>
      </c>
      <c r="C89" s="74">
        <v>250514</v>
      </c>
      <c r="D89" s="74">
        <v>342430</v>
      </c>
    </row>
    <row r="90" spans="1:4">
      <c r="A90" s="18" t="s">
        <v>213</v>
      </c>
      <c r="B90" s="18" t="s">
        <v>58</v>
      </c>
      <c r="C90" s="93">
        <v>0</v>
      </c>
      <c r="D90" s="93">
        <v>0</v>
      </c>
    </row>
    <row r="91" spans="1:4">
      <c r="A91" s="30" t="s">
        <v>214</v>
      </c>
      <c r="B91" s="30" t="s">
        <v>59</v>
      </c>
      <c r="C91" s="91">
        <v>8275</v>
      </c>
      <c r="D91" s="91">
        <v>3643</v>
      </c>
    </row>
    <row r="92" spans="1:4">
      <c r="A92" s="21" t="s">
        <v>215</v>
      </c>
      <c r="B92" s="21" t="s">
        <v>60</v>
      </c>
      <c r="C92" s="74">
        <v>0</v>
      </c>
      <c r="D92" s="74">
        <v>0</v>
      </c>
    </row>
    <row r="93" spans="1:4">
      <c r="A93" s="21" t="s">
        <v>216</v>
      </c>
      <c r="B93" s="21" t="s">
        <v>61</v>
      </c>
      <c r="C93" s="74">
        <v>76</v>
      </c>
      <c r="D93" s="74">
        <v>0</v>
      </c>
    </row>
    <row r="94" spans="1:4">
      <c r="A94" s="21" t="s">
        <v>217</v>
      </c>
      <c r="B94" s="21" t="s">
        <v>62</v>
      </c>
      <c r="C94" s="74">
        <v>0</v>
      </c>
      <c r="D94" s="74">
        <v>0</v>
      </c>
    </row>
    <row r="95" spans="1:4">
      <c r="A95" s="21" t="s">
        <v>218</v>
      </c>
      <c r="B95" s="21" t="s">
        <v>63</v>
      </c>
      <c r="C95" s="74">
        <v>7198</v>
      </c>
      <c r="D95" s="74">
        <v>3185</v>
      </c>
    </row>
    <row r="96" spans="1:4">
      <c r="A96" s="21" t="s">
        <v>219</v>
      </c>
      <c r="B96" s="21" t="s">
        <v>64</v>
      </c>
      <c r="C96" s="74">
        <v>944</v>
      </c>
      <c r="D96" s="74">
        <v>423</v>
      </c>
    </row>
    <row r="97" spans="1:4">
      <c r="A97" s="21" t="s">
        <v>220</v>
      </c>
      <c r="B97" s="21" t="s">
        <v>65</v>
      </c>
      <c r="C97" s="74">
        <v>57</v>
      </c>
      <c r="D97" s="74">
        <v>35</v>
      </c>
    </row>
    <row r="98" spans="1:4">
      <c r="A98" s="21" t="s">
        <v>221</v>
      </c>
      <c r="B98" s="21" t="s">
        <v>66</v>
      </c>
      <c r="C98" s="74">
        <v>0</v>
      </c>
      <c r="D98" s="74">
        <v>0</v>
      </c>
    </row>
    <row r="99" spans="1:4">
      <c r="A99" s="30" t="s">
        <v>222</v>
      </c>
      <c r="B99" s="30" t="s">
        <v>67</v>
      </c>
      <c r="C99" s="91">
        <v>89747</v>
      </c>
      <c r="D99" s="91">
        <v>141857</v>
      </c>
    </row>
    <row r="100" spans="1:4">
      <c r="A100" s="21" t="s">
        <v>215</v>
      </c>
      <c r="B100" s="21" t="s">
        <v>60</v>
      </c>
      <c r="C100" s="74">
        <v>0</v>
      </c>
      <c r="D100" s="74">
        <v>0</v>
      </c>
    </row>
    <row r="101" spans="1:4">
      <c r="A101" s="21" t="s">
        <v>216</v>
      </c>
      <c r="B101" s="21" t="s">
        <v>61</v>
      </c>
      <c r="C101" s="74">
        <v>63</v>
      </c>
      <c r="D101" s="74">
        <v>293</v>
      </c>
    </row>
    <row r="102" spans="1:4">
      <c r="A102" s="21" t="s">
        <v>223</v>
      </c>
      <c r="B102" s="21" t="s">
        <v>68</v>
      </c>
      <c r="C102" s="74">
        <v>27971</v>
      </c>
      <c r="D102" s="74">
        <v>22603</v>
      </c>
    </row>
    <row r="103" spans="1:4">
      <c r="A103" s="21" t="s">
        <v>224</v>
      </c>
      <c r="B103" s="21" t="s">
        <v>69</v>
      </c>
      <c r="C103" s="74">
        <v>3762</v>
      </c>
      <c r="D103" s="74">
        <v>7524</v>
      </c>
    </row>
    <row r="104" spans="1:4">
      <c r="A104" s="21" t="s">
        <v>225</v>
      </c>
      <c r="B104" s="21" t="s">
        <v>70</v>
      </c>
      <c r="C104" s="74">
        <v>9762</v>
      </c>
      <c r="D104" s="74">
        <v>46965</v>
      </c>
    </row>
    <row r="105" spans="1:4">
      <c r="A105" s="21" t="s">
        <v>219</v>
      </c>
      <c r="B105" s="21" t="s">
        <v>64</v>
      </c>
      <c r="C105" s="74">
        <v>2864</v>
      </c>
      <c r="D105" s="74">
        <v>7864</v>
      </c>
    </row>
    <row r="106" spans="1:4">
      <c r="A106" s="21" t="s">
        <v>226</v>
      </c>
      <c r="B106" s="21" t="s">
        <v>65</v>
      </c>
      <c r="C106" s="74">
        <v>294</v>
      </c>
      <c r="D106" s="74">
        <v>225</v>
      </c>
    </row>
    <row r="107" spans="1:4">
      <c r="A107" s="21" t="s">
        <v>221</v>
      </c>
      <c r="B107" s="21" t="s">
        <v>66</v>
      </c>
      <c r="C107" s="74">
        <v>45031</v>
      </c>
      <c r="D107" s="74">
        <v>56383</v>
      </c>
    </row>
    <row r="108" spans="1:4" ht="24">
      <c r="A108" s="33" t="s">
        <v>227</v>
      </c>
      <c r="B108" s="33" t="s">
        <v>72</v>
      </c>
      <c r="C108" s="94"/>
      <c r="D108" s="94"/>
    </row>
    <row r="109" spans="1:4">
      <c r="A109" s="30" t="s">
        <v>228</v>
      </c>
      <c r="B109" s="30" t="s">
        <v>71</v>
      </c>
      <c r="C109" s="91">
        <v>874960</v>
      </c>
      <c r="D109" s="91">
        <v>659175</v>
      </c>
    </row>
    <row r="110" spans="1:4">
      <c r="A110" s="121" t="s">
        <v>444</v>
      </c>
    </row>
    <row r="112" spans="1:4" ht="24">
      <c r="A112" s="16" t="s">
        <v>435</v>
      </c>
      <c r="B112" s="16" t="s">
        <v>436</v>
      </c>
    </row>
    <row r="113" spans="1:4">
      <c r="A113" s="146" t="s">
        <v>280</v>
      </c>
      <c r="B113" s="146" t="s">
        <v>119</v>
      </c>
      <c r="C113" s="99" t="s">
        <v>458</v>
      </c>
      <c r="D113" s="99" t="s">
        <v>459</v>
      </c>
    </row>
    <row r="114" spans="1:4">
      <c r="A114" s="34" t="s">
        <v>231</v>
      </c>
      <c r="B114" s="34" t="s">
        <v>74</v>
      </c>
      <c r="C114" s="5"/>
      <c r="D114" s="5"/>
    </row>
    <row r="115" spans="1:4">
      <c r="A115" s="35" t="s">
        <v>232</v>
      </c>
      <c r="B115" s="35" t="s">
        <v>128</v>
      </c>
      <c r="C115" s="6">
        <v>250514</v>
      </c>
      <c r="D115" s="6">
        <v>342430</v>
      </c>
    </row>
    <row r="116" spans="1:4">
      <c r="A116" s="35" t="s">
        <v>233</v>
      </c>
      <c r="B116" s="35" t="s">
        <v>75</v>
      </c>
      <c r="C116" s="6">
        <v>8809</v>
      </c>
      <c r="D116" s="6">
        <v>59477</v>
      </c>
    </row>
    <row r="117" spans="1:4">
      <c r="A117" s="37" t="s">
        <v>425</v>
      </c>
      <c r="B117" s="37" t="s">
        <v>423</v>
      </c>
      <c r="C117" s="9">
        <v>4242</v>
      </c>
      <c r="D117" s="9">
        <v>2698</v>
      </c>
    </row>
    <row r="118" spans="1:4">
      <c r="A118" s="142" t="s">
        <v>426</v>
      </c>
      <c r="B118" s="142" t="s">
        <v>424</v>
      </c>
      <c r="C118" s="9">
        <v>31398</v>
      </c>
      <c r="D118" s="9">
        <v>96924</v>
      </c>
    </row>
    <row r="119" spans="1:4">
      <c r="A119" s="37" t="s">
        <v>236</v>
      </c>
      <c r="B119" s="37" t="s">
        <v>78</v>
      </c>
      <c r="C119" s="9">
        <v>-6959</v>
      </c>
      <c r="D119" s="9">
        <v>-1799</v>
      </c>
    </row>
    <row r="120" spans="1:4">
      <c r="A120" s="37" t="s">
        <v>237</v>
      </c>
      <c r="B120" s="37" t="s">
        <v>79</v>
      </c>
      <c r="C120" s="9">
        <v>325</v>
      </c>
      <c r="D120" s="9">
        <v>-117</v>
      </c>
    </row>
    <row r="121" spans="1:4">
      <c r="A121" s="37" t="s">
        <v>238</v>
      </c>
      <c r="B121" s="37" t="s">
        <v>80</v>
      </c>
      <c r="C121" s="9">
        <v>-11261</v>
      </c>
      <c r="D121" s="9">
        <v>56315</v>
      </c>
    </row>
    <row r="122" spans="1:4">
      <c r="A122" s="37" t="s">
        <v>239</v>
      </c>
      <c r="B122" s="37" t="s">
        <v>81</v>
      </c>
      <c r="C122" s="9">
        <v>218</v>
      </c>
      <c r="D122" s="9">
        <v>7382</v>
      </c>
    </row>
    <row r="123" spans="1:4">
      <c r="A123" s="37" t="s">
        <v>240</v>
      </c>
      <c r="B123" s="37" t="s">
        <v>82</v>
      </c>
      <c r="C123" s="9">
        <v>22140</v>
      </c>
      <c r="D123" s="9">
        <v>-96789</v>
      </c>
    </row>
    <row r="124" spans="1:4">
      <c r="A124" s="37" t="s">
        <v>241</v>
      </c>
      <c r="B124" s="37" t="s">
        <v>83</v>
      </c>
      <c r="C124" s="9">
        <v>-32944</v>
      </c>
      <c r="D124" s="9">
        <v>-3445</v>
      </c>
    </row>
    <row r="125" spans="1:4">
      <c r="A125" s="37" t="s">
        <v>242</v>
      </c>
      <c r="B125" s="37" t="s">
        <v>130</v>
      </c>
      <c r="C125" s="9">
        <v>-6687</v>
      </c>
      <c r="D125" s="9">
        <v>-5241</v>
      </c>
    </row>
    <row r="126" spans="1:4">
      <c r="A126" s="37" t="s">
        <v>243</v>
      </c>
      <c r="B126" s="37" t="s">
        <v>84</v>
      </c>
      <c r="C126" s="9">
        <v>8337</v>
      </c>
      <c r="D126" s="9">
        <v>3549</v>
      </c>
    </row>
    <row r="127" spans="1:4">
      <c r="A127" s="35" t="s">
        <v>244</v>
      </c>
      <c r="B127" s="35" t="s">
        <v>85</v>
      </c>
      <c r="C127" s="6">
        <v>259323</v>
      </c>
      <c r="D127" s="6">
        <v>401907</v>
      </c>
    </row>
    <row r="128" spans="1:4">
      <c r="A128" s="38" t="s">
        <v>245</v>
      </c>
      <c r="B128" s="38" t="s">
        <v>131</v>
      </c>
      <c r="C128" s="10">
        <v>61424</v>
      </c>
      <c r="D128" s="10">
        <v>79155</v>
      </c>
    </row>
    <row r="129" spans="1:4">
      <c r="A129" s="37" t="s">
        <v>246</v>
      </c>
      <c r="B129" s="37" t="s">
        <v>86</v>
      </c>
      <c r="C129" s="9">
        <v>-61291</v>
      </c>
      <c r="D129" s="9">
        <v>-69077</v>
      </c>
    </row>
    <row r="130" spans="1:4">
      <c r="A130" s="39" t="s">
        <v>247</v>
      </c>
      <c r="B130" s="39" t="s">
        <v>87</v>
      </c>
      <c r="C130" s="6">
        <v>259456</v>
      </c>
      <c r="D130" s="6">
        <v>411985</v>
      </c>
    </row>
    <row r="131" spans="1:4">
      <c r="A131" s="34" t="s">
        <v>248</v>
      </c>
      <c r="B131" s="34" t="s">
        <v>88</v>
      </c>
      <c r="C131" s="5"/>
      <c r="D131" s="5"/>
    </row>
    <row r="132" spans="1:4">
      <c r="A132" s="40" t="s">
        <v>249</v>
      </c>
      <c r="B132" s="40" t="s">
        <v>89</v>
      </c>
      <c r="C132" s="5">
        <v>47225</v>
      </c>
      <c r="D132" s="5">
        <v>4757</v>
      </c>
    </row>
    <row r="133" spans="1:4">
      <c r="A133" s="37" t="s">
        <v>250</v>
      </c>
      <c r="B133" s="37" t="s">
        <v>90</v>
      </c>
      <c r="C133" s="9">
        <v>181</v>
      </c>
      <c r="D133" s="9">
        <v>177</v>
      </c>
    </row>
    <row r="134" spans="1:4">
      <c r="A134" s="37" t="s">
        <v>252</v>
      </c>
      <c r="B134" s="37" t="s">
        <v>92</v>
      </c>
      <c r="C134" s="9">
        <v>85</v>
      </c>
      <c r="D134" s="9">
        <v>2781</v>
      </c>
    </row>
    <row r="135" spans="1:4">
      <c r="A135" s="37" t="s">
        <v>253</v>
      </c>
      <c r="B135" s="37" t="s">
        <v>142</v>
      </c>
      <c r="C135" s="9">
        <v>6959</v>
      </c>
      <c r="D135" s="9">
        <v>1799</v>
      </c>
    </row>
    <row r="136" spans="1:4">
      <c r="A136" s="37" t="s">
        <v>472</v>
      </c>
      <c r="B136" s="37" t="s">
        <v>471</v>
      </c>
      <c r="C136" s="9">
        <v>40000</v>
      </c>
      <c r="D136" s="9">
        <v>0</v>
      </c>
    </row>
    <row r="137" spans="1:4">
      <c r="A137" s="35" t="s">
        <v>255</v>
      </c>
      <c r="B137" s="35" t="s">
        <v>94</v>
      </c>
      <c r="C137" s="6">
        <v>107646</v>
      </c>
      <c r="D137" s="6">
        <v>97123</v>
      </c>
    </row>
    <row r="138" spans="1:4">
      <c r="A138" s="37" t="s">
        <v>256</v>
      </c>
      <c r="B138" s="37" t="s">
        <v>95</v>
      </c>
      <c r="C138" s="9">
        <v>12041</v>
      </c>
      <c r="D138" s="9">
        <v>16864</v>
      </c>
    </row>
    <row r="139" spans="1:4">
      <c r="A139" s="142" t="s">
        <v>417</v>
      </c>
      <c r="B139" s="142" t="s">
        <v>416</v>
      </c>
      <c r="C139" s="9">
        <v>55605</v>
      </c>
      <c r="D139" s="9">
        <v>40183</v>
      </c>
    </row>
    <row r="140" spans="1:4">
      <c r="A140" s="37" t="s">
        <v>474</v>
      </c>
      <c r="B140" s="37" t="s">
        <v>473</v>
      </c>
      <c r="C140" s="9">
        <v>40000</v>
      </c>
      <c r="D140" s="9">
        <v>40000</v>
      </c>
    </row>
    <row r="141" spans="1:4">
      <c r="A141" s="37" t="s">
        <v>258</v>
      </c>
      <c r="B141" s="37" t="s">
        <v>97</v>
      </c>
      <c r="C141" s="9">
        <v>0</v>
      </c>
      <c r="D141" s="9">
        <v>62</v>
      </c>
    </row>
    <row r="142" spans="1:4">
      <c r="A142" s="37" t="s">
        <v>259</v>
      </c>
      <c r="B142" s="37" t="s">
        <v>98</v>
      </c>
      <c r="C142" s="9">
        <v>0</v>
      </c>
      <c r="D142" s="9">
        <v>14</v>
      </c>
    </row>
    <row r="143" spans="1:4">
      <c r="A143" s="39" t="s">
        <v>260</v>
      </c>
      <c r="B143" s="39" t="s">
        <v>99</v>
      </c>
      <c r="C143" s="6">
        <v>-60421</v>
      </c>
      <c r="D143" s="6">
        <v>-92366</v>
      </c>
    </row>
    <row r="144" spans="1:4">
      <c r="A144" s="34" t="s">
        <v>261</v>
      </c>
      <c r="B144" s="34" t="s">
        <v>100</v>
      </c>
      <c r="C144" s="5"/>
      <c r="D144" s="5"/>
    </row>
    <row r="145" spans="1:8">
      <c r="A145" s="40" t="s">
        <v>249</v>
      </c>
      <c r="B145" s="40" t="s">
        <v>89</v>
      </c>
      <c r="C145" s="5">
        <v>5031</v>
      </c>
      <c r="D145" s="5">
        <v>0</v>
      </c>
    </row>
    <row r="146" spans="1:8" ht="22.8">
      <c r="A146" s="37" t="s">
        <v>262</v>
      </c>
      <c r="B146" s="37" t="s">
        <v>101</v>
      </c>
      <c r="C146" s="9">
        <v>5031</v>
      </c>
      <c r="D146" s="9">
        <v>0</v>
      </c>
    </row>
    <row r="147" spans="1:8">
      <c r="A147" s="35" t="s">
        <v>255</v>
      </c>
      <c r="B147" s="35" t="s">
        <v>94</v>
      </c>
      <c r="C147" s="6">
        <v>499</v>
      </c>
      <c r="D147" s="6">
        <v>377</v>
      </c>
    </row>
    <row r="148" spans="1:8">
      <c r="A148" s="37" t="s">
        <v>268</v>
      </c>
      <c r="B148" s="37" t="s">
        <v>107</v>
      </c>
      <c r="C148" s="9">
        <v>0</v>
      </c>
      <c r="D148" s="9">
        <v>4</v>
      </c>
    </row>
    <row r="149" spans="1:8">
      <c r="A149" s="37" t="s">
        <v>270</v>
      </c>
      <c r="B149" s="37" t="s">
        <v>110</v>
      </c>
      <c r="C149" s="9">
        <v>499</v>
      </c>
      <c r="D149" s="9">
        <v>373</v>
      </c>
    </row>
    <row r="150" spans="1:8">
      <c r="A150" s="39" t="s">
        <v>273</v>
      </c>
      <c r="B150" s="39" t="s">
        <v>113</v>
      </c>
      <c r="C150" s="6">
        <v>4532</v>
      </c>
      <c r="D150" s="6">
        <v>-377</v>
      </c>
    </row>
    <row r="151" spans="1:8">
      <c r="A151" s="41" t="s">
        <v>274</v>
      </c>
      <c r="B151" s="41" t="s">
        <v>114</v>
      </c>
      <c r="C151" s="7">
        <v>203567</v>
      </c>
      <c r="D151" s="7">
        <v>319242</v>
      </c>
    </row>
    <row r="152" spans="1:8">
      <c r="A152" s="41" t="s">
        <v>275</v>
      </c>
      <c r="B152" s="41" t="s">
        <v>115</v>
      </c>
      <c r="C152" s="7">
        <v>203567</v>
      </c>
      <c r="D152" s="7">
        <v>319242</v>
      </c>
    </row>
    <row r="153" spans="1:8">
      <c r="A153" s="42" t="s">
        <v>276</v>
      </c>
      <c r="B153" s="42" t="s">
        <v>132</v>
      </c>
      <c r="C153" s="8"/>
      <c r="D153" s="8"/>
    </row>
    <row r="154" spans="1:8">
      <c r="A154" s="41" t="s">
        <v>277</v>
      </c>
      <c r="B154" s="41" t="s">
        <v>116</v>
      </c>
      <c r="C154" s="7">
        <v>353637</v>
      </c>
      <c r="D154" s="7">
        <v>34395</v>
      </c>
    </row>
    <row r="155" spans="1:8">
      <c r="A155" s="41" t="s">
        <v>278</v>
      </c>
      <c r="B155" s="41" t="s">
        <v>117</v>
      </c>
      <c r="C155" s="66">
        <v>557204</v>
      </c>
      <c r="D155" s="66">
        <v>353637</v>
      </c>
    </row>
    <row r="156" spans="1:8">
      <c r="A156" s="121" t="s">
        <v>444</v>
      </c>
    </row>
    <row r="157" spans="1:8">
      <c r="A157" s="121"/>
    </row>
    <row r="158" spans="1:8" ht="24">
      <c r="A158" s="16" t="s">
        <v>437</v>
      </c>
      <c r="B158" s="16" t="s">
        <v>438</v>
      </c>
    </row>
    <row r="159" spans="1:8" ht="48">
      <c r="A159" s="317" t="s">
        <v>461</v>
      </c>
      <c r="B159" s="317" t="s">
        <v>462</v>
      </c>
      <c r="C159" s="315" t="s">
        <v>413</v>
      </c>
      <c r="D159" s="315" t="s">
        <v>414</v>
      </c>
      <c r="E159" s="315" t="s">
        <v>429</v>
      </c>
      <c r="F159" s="102" t="s">
        <v>120</v>
      </c>
      <c r="G159" s="103" t="s">
        <v>121</v>
      </c>
    </row>
    <row r="160" spans="1:8" ht="72">
      <c r="A160" s="317" t="s">
        <v>203</v>
      </c>
      <c r="B160" s="317"/>
      <c r="C160" s="316"/>
      <c r="D160" s="316"/>
      <c r="E160" s="316"/>
      <c r="F160" s="102" t="s">
        <v>284</v>
      </c>
      <c r="G160" s="103" t="s">
        <v>285</v>
      </c>
      <c r="H160" s="105"/>
    </row>
    <row r="161" spans="1:8">
      <c r="A161" s="39" t="s">
        <v>181</v>
      </c>
      <c r="B161" s="39" t="s">
        <v>26</v>
      </c>
      <c r="C161" s="73">
        <v>97150</v>
      </c>
      <c r="D161" s="73">
        <v>8483</v>
      </c>
      <c r="E161" s="73">
        <v>99731</v>
      </c>
      <c r="F161" s="73">
        <v>-34720</v>
      </c>
      <c r="G161" s="73">
        <v>170644</v>
      </c>
      <c r="H161" s="105"/>
    </row>
    <row r="162" spans="1:8">
      <c r="A162" s="43" t="s">
        <v>182</v>
      </c>
      <c r="B162" s="43" t="s">
        <v>27</v>
      </c>
      <c r="C162" s="74">
        <v>9765</v>
      </c>
      <c r="D162" s="74">
        <v>2872</v>
      </c>
      <c r="E162" s="74">
        <v>1786</v>
      </c>
      <c r="F162" s="74">
        <v>0</v>
      </c>
      <c r="G162" s="74">
        <v>14423</v>
      </c>
      <c r="H162" s="105"/>
    </row>
    <row r="163" spans="1:8">
      <c r="A163" s="43" t="s">
        <v>183</v>
      </c>
      <c r="B163" s="43" t="s">
        <v>475</v>
      </c>
      <c r="C163" s="74">
        <v>27115</v>
      </c>
      <c r="D163" s="74">
        <v>3452</v>
      </c>
      <c r="E163" s="74">
        <v>59901</v>
      </c>
      <c r="F163" s="74">
        <v>-43356</v>
      </c>
      <c r="G163" s="74">
        <v>47112</v>
      </c>
      <c r="H163" s="105"/>
    </row>
    <row r="164" spans="1:8">
      <c r="A164" s="139" t="s">
        <v>418</v>
      </c>
      <c r="B164" s="143" t="s">
        <v>416</v>
      </c>
      <c r="C164" s="140">
        <v>60050</v>
      </c>
      <c r="D164" s="140">
        <v>1961</v>
      </c>
      <c r="E164" s="140">
        <v>0</v>
      </c>
      <c r="F164" s="140">
        <v>0</v>
      </c>
      <c r="G164" s="140">
        <v>62011</v>
      </c>
      <c r="H164" s="105"/>
    </row>
    <row r="165" spans="1:8">
      <c r="A165" s="43" t="s">
        <v>184</v>
      </c>
      <c r="B165" s="43" t="s">
        <v>29</v>
      </c>
      <c r="C165" s="74">
        <v>0</v>
      </c>
      <c r="D165" s="74">
        <v>0</v>
      </c>
      <c r="E165" s="74">
        <v>0</v>
      </c>
      <c r="F165" s="74">
        <v>46417</v>
      </c>
      <c r="G165" s="74">
        <v>46417</v>
      </c>
      <c r="H165" s="105"/>
    </row>
    <row r="166" spans="1:8" ht="13.95" customHeight="1">
      <c r="A166" s="43" t="s">
        <v>186</v>
      </c>
      <c r="B166" s="43" t="s">
        <v>31</v>
      </c>
      <c r="C166" s="74">
        <v>0</v>
      </c>
      <c r="D166" s="74">
        <v>0</v>
      </c>
      <c r="E166" s="74">
        <v>36117</v>
      </c>
      <c r="F166" s="74">
        <v>-36117</v>
      </c>
      <c r="G166" s="74">
        <v>0</v>
      </c>
      <c r="H166" s="105"/>
    </row>
    <row r="167" spans="1:8">
      <c r="A167" s="43" t="s">
        <v>189</v>
      </c>
      <c r="B167" s="43" t="s">
        <v>34</v>
      </c>
      <c r="C167" s="74">
        <v>0</v>
      </c>
      <c r="D167" s="74">
        <v>0</v>
      </c>
      <c r="E167" s="74">
        <v>194</v>
      </c>
      <c r="F167" s="74">
        <v>0</v>
      </c>
      <c r="G167" s="74">
        <v>194</v>
      </c>
      <c r="H167" s="105"/>
    </row>
    <row r="168" spans="1:8">
      <c r="A168" s="43" t="s">
        <v>190</v>
      </c>
      <c r="B168" s="43" t="s">
        <v>35</v>
      </c>
      <c r="C168" s="74">
        <v>0</v>
      </c>
      <c r="D168" s="74">
        <v>198</v>
      </c>
      <c r="E168" s="74">
        <v>1466</v>
      </c>
      <c r="F168" s="74">
        <v>-1664</v>
      </c>
      <c r="G168" s="74">
        <v>0</v>
      </c>
      <c r="H168" s="105"/>
    </row>
    <row r="169" spans="1:8">
      <c r="A169" s="43" t="s">
        <v>466</v>
      </c>
      <c r="B169" s="43" t="s">
        <v>465</v>
      </c>
      <c r="C169" s="74">
        <v>220</v>
      </c>
      <c r="D169" s="74">
        <v>0</v>
      </c>
      <c r="E169" s="74">
        <v>267</v>
      </c>
      <c r="F169" s="74">
        <v>0</v>
      </c>
      <c r="G169" s="74">
        <v>487</v>
      </c>
      <c r="H169" s="105"/>
    </row>
    <row r="170" spans="1:8">
      <c r="A170" s="39" t="s">
        <v>192</v>
      </c>
      <c r="B170" s="39" t="s">
        <v>37</v>
      </c>
      <c r="C170" s="73">
        <v>515585</v>
      </c>
      <c r="D170" s="73">
        <v>56558</v>
      </c>
      <c r="E170" s="73">
        <v>152243</v>
      </c>
      <c r="F170" s="73">
        <v>-20070</v>
      </c>
      <c r="G170" s="73">
        <v>704316</v>
      </c>
      <c r="H170" s="105"/>
    </row>
    <row r="171" spans="1:8">
      <c r="A171" s="43" t="s">
        <v>193</v>
      </c>
      <c r="B171" s="43" t="s">
        <v>38</v>
      </c>
      <c r="C171" s="74">
        <v>376</v>
      </c>
      <c r="D171" s="74">
        <v>0</v>
      </c>
      <c r="E171" s="74">
        <v>25</v>
      </c>
      <c r="F171" s="74">
        <v>0</v>
      </c>
      <c r="G171" s="74">
        <v>401</v>
      </c>
      <c r="H171" s="105"/>
    </row>
    <row r="172" spans="1:8">
      <c r="A172" s="43" t="s">
        <v>194</v>
      </c>
      <c r="B172" s="43" t="s">
        <v>39</v>
      </c>
      <c r="C172" s="74">
        <v>73535</v>
      </c>
      <c r="D172" s="74">
        <v>3904</v>
      </c>
      <c r="E172" s="74">
        <v>128</v>
      </c>
      <c r="F172" s="74">
        <v>-6013</v>
      </c>
      <c r="G172" s="74">
        <v>71554</v>
      </c>
      <c r="H172" s="105"/>
    </row>
    <row r="173" spans="1:8">
      <c r="A173" s="43" t="s">
        <v>195</v>
      </c>
      <c r="B173" s="43" t="s">
        <v>40</v>
      </c>
      <c r="C173" s="74">
        <v>0</v>
      </c>
      <c r="D173" s="74">
        <v>112</v>
      </c>
      <c r="E173" s="74">
        <v>3294</v>
      </c>
      <c r="F173" s="74">
        <v>-3294</v>
      </c>
      <c r="G173" s="74">
        <v>112</v>
      </c>
      <c r="H173" s="105"/>
    </row>
    <row r="174" spans="1:8">
      <c r="A174" s="43" t="s">
        <v>196</v>
      </c>
      <c r="B174" s="43" t="s">
        <v>41</v>
      </c>
      <c r="C174" s="74">
        <v>27389</v>
      </c>
      <c r="D174" s="74">
        <v>2532</v>
      </c>
      <c r="E174" s="74">
        <v>1184</v>
      </c>
      <c r="F174" s="74">
        <v>-10837</v>
      </c>
      <c r="G174" s="74">
        <v>20268</v>
      </c>
      <c r="H174" s="105"/>
    </row>
    <row r="175" spans="1:8">
      <c r="A175" s="43" t="s">
        <v>189</v>
      </c>
      <c r="B175" s="43" t="s">
        <v>34</v>
      </c>
      <c r="C175" s="74">
        <v>53</v>
      </c>
      <c r="D175" s="74">
        <v>0</v>
      </c>
      <c r="E175" s="74">
        <v>0</v>
      </c>
      <c r="F175" s="74">
        <v>0</v>
      </c>
      <c r="G175" s="74">
        <v>53</v>
      </c>
      <c r="H175" s="105"/>
    </row>
    <row r="176" spans="1:8">
      <c r="A176" s="43" t="s">
        <v>199</v>
      </c>
      <c r="B176" s="43" t="s">
        <v>44</v>
      </c>
      <c r="C176" s="74">
        <v>937</v>
      </c>
      <c r="D176" s="74">
        <v>13712</v>
      </c>
      <c r="E176" s="74">
        <v>75</v>
      </c>
      <c r="F176" s="74">
        <v>0</v>
      </c>
      <c r="G176" s="74">
        <v>14724</v>
      </c>
      <c r="H176" s="105"/>
    </row>
    <row r="177" spans="1:8">
      <c r="A177" s="43" t="s">
        <v>200</v>
      </c>
      <c r="B177" s="43" t="s">
        <v>45</v>
      </c>
      <c r="C177" s="74">
        <v>373295</v>
      </c>
      <c r="D177" s="74">
        <v>36298</v>
      </c>
      <c r="E177" s="74">
        <v>147537</v>
      </c>
      <c r="F177" s="74">
        <v>74</v>
      </c>
      <c r="G177" s="74">
        <v>557204</v>
      </c>
      <c r="H177" s="105"/>
    </row>
    <row r="178" spans="1:8">
      <c r="A178" s="143" t="s">
        <v>468</v>
      </c>
      <c r="B178" s="143" t="s">
        <v>467</v>
      </c>
      <c r="C178" s="140">
        <v>40000</v>
      </c>
      <c r="D178" s="140">
        <v>0</v>
      </c>
      <c r="E178" s="140">
        <v>0</v>
      </c>
      <c r="F178" s="140">
        <v>0</v>
      </c>
      <c r="G178" s="140">
        <v>40000</v>
      </c>
      <c r="H178" s="105"/>
    </row>
    <row r="179" spans="1:8">
      <c r="A179" s="39" t="s">
        <v>202</v>
      </c>
      <c r="B179" s="39" t="s">
        <v>47</v>
      </c>
      <c r="C179" s="73">
        <v>612735</v>
      </c>
      <c r="D179" s="73">
        <v>65041</v>
      </c>
      <c r="E179" s="73">
        <v>251974</v>
      </c>
      <c r="F179" s="73">
        <v>-54790</v>
      </c>
      <c r="G179" s="73">
        <v>874960</v>
      </c>
    </row>
    <row r="180" spans="1:8">
      <c r="A180" s="45"/>
      <c r="B180" s="46"/>
      <c r="C180" s="70"/>
      <c r="D180" s="3"/>
      <c r="E180" s="3"/>
      <c r="F180" s="3"/>
      <c r="G180" s="3"/>
    </row>
    <row r="181" spans="1:8" ht="48">
      <c r="A181" s="311" t="s">
        <v>476</v>
      </c>
      <c r="B181" s="313" t="s">
        <v>477</v>
      </c>
      <c r="C181" s="315" t="s">
        <v>413</v>
      </c>
      <c r="D181" s="315" t="s">
        <v>414</v>
      </c>
      <c r="E181" s="315" t="s">
        <v>429</v>
      </c>
      <c r="F181" s="102" t="s">
        <v>120</v>
      </c>
      <c r="G181" s="103" t="s">
        <v>121</v>
      </c>
      <c r="H181" s="105"/>
    </row>
    <row r="182" spans="1:8" ht="72">
      <c r="A182" s="312"/>
      <c r="B182" s="314"/>
      <c r="C182" s="316"/>
      <c r="D182" s="316"/>
      <c r="E182" s="316"/>
      <c r="F182" s="102" t="s">
        <v>284</v>
      </c>
      <c r="G182" s="103" t="s">
        <v>285</v>
      </c>
      <c r="H182" s="105"/>
    </row>
    <row r="183" spans="1:8">
      <c r="A183" s="47" t="s">
        <v>204</v>
      </c>
      <c r="B183" s="39" t="s">
        <v>49</v>
      </c>
      <c r="C183" s="73">
        <v>561377</v>
      </c>
      <c r="D183" s="73">
        <v>26276</v>
      </c>
      <c r="E183" s="73">
        <v>220952</v>
      </c>
      <c r="F183" s="73">
        <v>-31667</v>
      </c>
      <c r="G183" s="73">
        <v>776938</v>
      </c>
      <c r="H183" s="105"/>
    </row>
    <row r="184" spans="1:8">
      <c r="A184" s="47" t="s">
        <v>205</v>
      </c>
      <c r="B184" s="39" t="s">
        <v>50</v>
      </c>
      <c r="C184" s="73">
        <v>561377</v>
      </c>
      <c r="D184" s="73">
        <v>26276</v>
      </c>
      <c r="E184" s="73">
        <v>220952</v>
      </c>
      <c r="F184" s="73">
        <v>-31667</v>
      </c>
      <c r="G184" s="73">
        <v>776938</v>
      </c>
      <c r="H184" s="105"/>
    </row>
    <row r="185" spans="1:8">
      <c r="A185" s="48" t="s">
        <v>206</v>
      </c>
      <c r="B185" s="43" t="s">
        <v>51</v>
      </c>
      <c r="C185" s="74">
        <v>7055</v>
      </c>
      <c r="D185" s="74">
        <v>136</v>
      </c>
      <c r="E185" s="74">
        <v>96120</v>
      </c>
      <c r="F185" s="74">
        <v>-7191</v>
      </c>
      <c r="G185" s="74">
        <v>96120</v>
      </c>
      <c r="H185" s="105"/>
    </row>
    <row r="186" spans="1:8">
      <c r="A186" s="48" t="s">
        <v>207</v>
      </c>
      <c r="B186" s="43" t="s">
        <v>469</v>
      </c>
      <c r="C186" s="74">
        <v>269188</v>
      </c>
      <c r="D186" s="74">
        <v>5669</v>
      </c>
      <c r="E186" s="74">
        <v>40285</v>
      </c>
      <c r="F186" s="74">
        <v>87859</v>
      </c>
      <c r="G186" s="74">
        <v>403001</v>
      </c>
      <c r="H186" s="105"/>
    </row>
    <row r="187" spans="1:8">
      <c r="A187" s="48" t="s">
        <v>209</v>
      </c>
      <c r="B187" s="43" t="s">
        <v>54</v>
      </c>
      <c r="C187" s="74">
        <v>2125</v>
      </c>
      <c r="D187" s="74">
        <v>524</v>
      </c>
      <c r="E187" s="74">
        <v>2146</v>
      </c>
      <c r="F187" s="74">
        <v>0</v>
      </c>
      <c r="G187" s="74">
        <v>4795</v>
      </c>
      <c r="H187" s="105"/>
    </row>
    <row r="188" spans="1:8">
      <c r="A188" s="49" t="s">
        <v>210</v>
      </c>
      <c r="B188" s="50" t="s">
        <v>55</v>
      </c>
      <c r="C188" s="76">
        <v>54</v>
      </c>
      <c r="D188" s="76">
        <v>3394</v>
      </c>
      <c r="E188" s="76">
        <v>0</v>
      </c>
      <c r="F188" s="76">
        <v>470</v>
      </c>
      <c r="G188" s="76">
        <v>3918</v>
      </c>
      <c r="H188" s="105"/>
    </row>
    <row r="189" spans="1:8">
      <c r="A189" s="48" t="s">
        <v>211</v>
      </c>
      <c r="B189" s="43" t="s">
        <v>56</v>
      </c>
      <c r="C189" s="74">
        <v>15780</v>
      </c>
      <c r="D189" s="74">
        <v>11742</v>
      </c>
      <c r="E189" s="74">
        <v>0</v>
      </c>
      <c r="F189" s="74">
        <v>-8932</v>
      </c>
      <c r="G189" s="74">
        <v>18590</v>
      </c>
      <c r="H189" s="105"/>
    </row>
    <row r="190" spans="1:8">
      <c r="A190" s="48" t="s">
        <v>212</v>
      </c>
      <c r="B190" s="43" t="s">
        <v>57</v>
      </c>
      <c r="C190" s="74">
        <v>267175</v>
      </c>
      <c r="D190" s="74">
        <v>4811</v>
      </c>
      <c r="E190" s="74">
        <v>82401</v>
      </c>
      <c r="F190" s="74">
        <v>-103873</v>
      </c>
      <c r="G190" s="74">
        <v>250514</v>
      </c>
      <c r="H190" s="105"/>
    </row>
    <row r="191" spans="1:8">
      <c r="A191" s="51" t="s">
        <v>213</v>
      </c>
      <c r="B191" s="52" t="s">
        <v>58</v>
      </c>
      <c r="C191" s="77">
        <v>0</v>
      </c>
      <c r="D191" s="77">
        <v>0</v>
      </c>
      <c r="E191" s="77">
        <v>0</v>
      </c>
      <c r="F191" s="77">
        <v>0</v>
      </c>
      <c r="G191" s="77">
        <v>0</v>
      </c>
      <c r="H191" s="105"/>
    </row>
    <row r="192" spans="1:8">
      <c r="A192" s="47" t="s">
        <v>214</v>
      </c>
      <c r="B192" s="39" t="s">
        <v>59</v>
      </c>
      <c r="C192" s="73">
        <v>10751</v>
      </c>
      <c r="D192" s="73">
        <v>9</v>
      </c>
      <c r="E192" s="73">
        <v>568</v>
      </c>
      <c r="F192" s="73">
        <v>-3053</v>
      </c>
      <c r="G192" s="73">
        <v>8275</v>
      </c>
      <c r="H192" s="105"/>
    </row>
    <row r="193" spans="1:8">
      <c r="A193" s="48" t="s">
        <v>216</v>
      </c>
      <c r="B193" s="43" t="s">
        <v>61</v>
      </c>
      <c r="C193" s="74">
        <v>0</v>
      </c>
      <c r="D193" s="74">
        <v>0</v>
      </c>
      <c r="E193" s="74">
        <v>76</v>
      </c>
      <c r="F193" s="74">
        <v>0</v>
      </c>
      <c r="G193" s="74">
        <v>76</v>
      </c>
      <c r="H193" s="105"/>
    </row>
    <row r="194" spans="1:8">
      <c r="A194" s="48" t="s">
        <v>218</v>
      </c>
      <c r="B194" s="43" t="s">
        <v>63</v>
      </c>
      <c r="C194" s="74">
        <v>10251</v>
      </c>
      <c r="D194" s="74">
        <v>0</v>
      </c>
      <c r="E194" s="74">
        <v>0</v>
      </c>
      <c r="F194" s="74">
        <v>-3053</v>
      </c>
      <c r="G194" s="74">
        <v>7198</v>
      </c>
      <c r="H194" s="105"/>
    </row>
    <row r="195" spans="1:8">
      <c r="A195" s="48" t="s">
        <v>219</v>
      </c>
      <c r="B195" s="43" t="s">
        <v>64</v>
      </c>
      <c r="C195" s="74">
        <v>471</v>
      </c>
      <c r="D195" s="74">
        <v>7</v>
      </c>
      <c r="E195" s="74">
        <v>466</v>
      </c>
      <c r="F195" s="74">
        <v>0</v>
      </c>
      <c r="G195" s="74">
        <v>944</v>
      </c>
      <c r="H195" s="105"/>
    </row>
    <row r="196" spans="1:8">
      <c r="A196" s="48" t="s">
        <v>220</v>
      </c>
      <c r="B196" s="43" t="s">
        <v>65</v>
      </c>
      <c r="C196" s="74">
        <v>29</v>
      </c>
      <c r="D196" s="74">
        <v>2</v>
      </c>
      <c r="E196" s="74">
        <v>26</v>
      </c>
      <c r="F196" s="74">
        <v>0</v>
      </c>
      <c r="G196" s="74">
        <v>57</v>
      </c>
      <c r="H196" s="105"/>
    </row>
    <row r="197" spans="1:8">
      <c r="A197" s="47" t="s">
        <v>222</v>
      </c>
      <c r="B197" s="39" t="s">
        <v>67</v>
      </c>
      <c r="C197" s="73">
        <v>40607</v>
      </c>
      <c r="D197" s="73">
        <v>38756</v>
      </c>
      <c r="E197" s="73">
        <v>30454</v>
      </c>
      <c r="F197" s="73">
        <v>-20070</v>
      </c>
      <c r="G197" s="73">
        <v>89747</v>
      </c>
      <c r="H197" s="105"/>
    </row>
    <row r="198" spans="1:8">
      <c r="A198" s="48" t="s">
        <v>216</v>
      </c>
      <c r="B198" s="43" t="s">
        <v>61</v>
      </c>
      <c r="C198" s="74">
        <v>0</v>
      </c>
      <c r="D198" s="74">
        <v>0</v>
      </c>
      <c r="E198" s="74">
        <v>63</v>
      </c>
      <c r="F198" s="74">
        <v>0</v>
      </c>
      <c r="G198" s="74">
        <v>63</v>
      </c>
      <c r="H198" s="105"/>
    </row>
    <row r="199" spans="1:8">
      <c r="A199" s="48" t="s">
        <v>223</v>
      </c>
      <c r="B199" s="43" t="s">
        <v>68</v>
      </c>
      <c r="C199" s="74">
        <v>5456</v>
      </c>
      <c r="D199" s="74">
        <v>28196</v>
      </c>
      <c r="E199" s="74">
        <v>258</v>
      </c>
      <c r="F199" s="74">
        <v>-5939</v>
      </c>
      <c r="G199" s="74">
        <v>27971</v>
      </c>
      <c r="H199" s="105"/>
    </row>
    <row r="200" spans="1:8">
      <c r="A200" s="48" t="s">
        <v>224</v>
      </c>
      <c r="B200" s="43" t="s">
        <v>69</v>
      </c>
      <c r="C200" s="74">
        <v>6972</v>
      </c>
      <c r="D200" s="74">
        <v>84</v>
      </c>
      <c r="E200" s="74">
        <v>0</v>
      </c>
      <c r="F200" s="74">
        <v>-3294</v>
      </c>
      <c r="G200" s="74">
        <v>3762</v>
      </c>
      <c r="H200" s="105"/>
    </row>
    <row r="201" spans="1:8">
      <c r="A201" s="48" t="s">
        <v>225</v>
      </c>
      <c r="B201" s="43" t="s">
        <v>70</v>
      </c>
      <c r="C201" s="74">
        <v>6041</v>
      </c>
      <c r="D201" s="74">
        <v>6555</v>
      </c>
      <c r="E201" s="74">
        <v>8003</v>
      </c>
      <c r="F201" s="74">
        <v>-10837</v>
      </c>
      <c r="G201" s="74">
        <v>9762</v>
      </c>
      <c r="H201" s="105"/>
    </row>
    <row r="202" spans="1:8">
      <c r="A202" s="48" t="s">
        <v>219</v>
      </c>
      <c r="B202" s="43" t="s">
        <v>64</v>
      </c>
      <c r="C202" s="74">
        <v>413</v>
      </c>
      <c r="D202" s="74">
        <v>2277</v>
      </c>
      <c r="E202" s="74">
        <v>174</v>
      </c>
      <c r="F202" s="74">
        <v>0</v>
      </c>
      <c r="G202" s="74">
        <v>2864</v>
      </c>
      <c r="H202" s="105"/>
    </row>
    <row r="203" spans="1:8">
      <c r="A203" s="48" t="s">
        <v>226</v>
      </c>
      <c r="B203" s="43" t="s">
        <v>65</v>
      </c>
      <c r="C203" s="74">
        <v>1</v>
      </c>
      <c r="D203" s="74">
        <v>112</v>
      </c>
      <c r="E203" s="74">
        <v>181</v>
      </c>
      <c r="F203" s="74">
        <v>0</v>
      </c>
      <c r="G203" s="74">
        <v>294</v>
      </c>
      <c r="H203" s="105"/>
    </row>
    <row r="204" spans="1:8">
      <c r="A204" s="48" t="s">
        <v>221</v>
      </c>
      <c r="B204" s="43" t="s">
        <v>66</v>
      </c>
      <c r="C204" s="74">
        <v>21724</v>
      </c>
      <c r="D204" s="74">
        <v>1532</v>
      </c>
      <c r="E204" s="74">
        <v>21775</v>
      </c>
      <c r="F204" s="74">
        <v>0</v>
      </c>
      <c r="G204" s="74">
        <v>45031</v>
      </c>
    </row>
    <row r="205" spans="1:8">
      <c r="A205" s="47" t="s">
        <v>228</v>
      </c>
      <c r="B205" s="39" t="s">
        <v>71</v>
      </c>
      <c r="C205" s="73">
        <v>612735</v>
      </c>
      <c r="D205" s="73">
        <v>65041</v>
      </c>
      <c r="E205" s="73">
        <v>251974</v>
      </c>
      <c r="F205" s="73">
        <v>-54790</v>
      </c>
      <c r="G205" s="73">
        <v>874960</v>
      </c>
    </row>
    <row r="206" spans="1:8">
      <c r="A206" s="53"/>
      <c r="B206" s="53"/>
      <c r="C206" s="72"/>
      <c r="D206" s="4"/>
      <c r="E206" s="4"/>
      <c r="F206" s="4"/>
      <c r="G206" s="4"/>
    </row>
    <row r="207" spans="1:8" ht="48">
      <c r="A207" s="318" t="s">
        <v>463</v>
      </c>
      <c r="B207" s="317" t="s">
        <v>464</v>
      </c>
      <c r="C207" s="315" t="s">
        <v>413</v>
      </c>
      <c r="D207" s="315" t="s">
        <v>414</v>
      </c>
      <c r="E207" s="315" t="s">
        <v>429</v>
      </c>
      <c r="F207" s="102" t="s">
        <v>120</v>
      </c>
      <c r="G207" s="103" t="s">
        <v>121</v>
      </c>
      <c r="H207" s="105"/>
    </row>
    <row r="208" spans="1:8" ht="72">
      <c r="A208" s="318"/>
      <c r="B208" s="317"/>
      <c r="C208" s="316"/>
      <c r="D208" s="316"/>
      <c r="E208" s="316"/>
      <c r="F208" s="102" t="s">
        <v>284</v>
      </c>
      <c r="G208" s="103" t="s">
        <v>285</v>
      </c>
      <c r="H208" s="105"/>
    </row>
    <row r="209" spans="1:8">
      <c r="A209" s="47" t="s">
        <v>151</v>
      </c>
      <c r="B209" s="39" t="s">
        <v>0</v>
      </c>
      <c r="C209" s="78">
        <v>475822</v>
      </c>
      <c r="D209" s="78">
        <v>133518</v>
      </c>
      <c r="E209" s="78">
        <v>8883</v>
      </c>
      <c r="F209" s="78">
        <v>-34320</v>
      </c>
      <c r="G209" s="78">
        <v>583903</v>
      </c>
      <c r="H209" s="105"/>
    </row>
    <row r="210" spans="1:8">
      <c r="A210" s="54" t="s">
        <v>152</v>
      </c>
      <c r="B210" s="55" t="s">
        <v>1</v>
      </c>
      <c r="C210" s="79">
        <v>457700</v>
      </c>
      <c r="D210" s="79">
        <v>4704</v>
      </c>
      <c r="E210" s="79">
        <v>0</v>
      </c>
      <c r="F210" s="79">
        <v>-23641</v>
      </c>
      <c r="G210" s="79">
        <v>438763</v>
      </c>
      <c r="H210" s="105"/>
    </row>
    <row r="211" spans="1:8">
      <c r="A211" s="54" t="s">
        <v>153</v>
      </c>
      <c r="B211" s="55" t="s">
        <v>2</v>
      </c>
      <c r="C211" s="79">
        <v>1915</v>
      </c>
      <c r="D211" s="79">
        <v>0</v>
      </c>
      <c r="E211" s="79">
        <v>8848</v>
      </c>
      <c r="F211" s="79">
        <v>-10671</v>
      </c>
      <c r="G211" s="79">
        <v>92</v>
      </c>
      <c r="H211" s="105"/>
    </row>
    <row r="212" spans="1:8">
      <c r="A212" s="54" t="s">
        <v>154</v>
      </c>
      <c r="B212" s="55" t="s">
        <v>3</v>
      </c>
      <c r="C212" s="79">
        <v>16207</v>
      </c>
      <c r="D212" s="79">
        <v>128814</v>
      </c>
      <c r="E212" s="79">
        <v>35</v>
      </c>
      <c r="F212" s="79">
        <v>-8</v>
      </c>
      <c r="G212" s="79">
        <v>145048</v>
      </c>
      <c r="H212" s="105"/>
    </row>
    <row r="213" spans="1:8">
      <c r="A213" s="47" t="s">
        <v>155</v>
      </c>
      <c r="B213" s="39" t="s">
        <v>4</v>
      </c>
      <c r="C213" s="78">
        <v>48592</v>
      </c>
      <c r="D213" s="78">
        <v>88938</v>
      </c>
      <c r="E213" s="78">
        <v>785</v>
      </c>
      <c r="F213" s="78">
        <v>-24358</v>
      </c>
      <c r="G213" s="78">
        <v>113957</v>
      </c>
      <c r="H213" s="105"/>
    </row>
    <row r="214" spans="1:8">
      <c r="A214" s="54" t="s">
        <v>156</v>
      </c>
      <c r="B214" s="55" t="s">
        <v>5</v>
      </c>
      <c r="C214" s="79">
        <v>33119</v>
      </c>
      <c r="D214" s="79">
        <v>711</v>
      </c>
      <c r="E214" s="79">
        <v>760</v>
      </c>
      <c r="F214" s="79">
        <v>-711</v>
      </c>
      <c r="G214" s="79">
        <v>33879</v>
      </c>
      <c r="H214" s="105"/>
    </row>
    <row r="215" spans="1:8">
      <c r="A215" s="54" t="s">
        <v>157</v>
      </c>
      <c r="B215" s="55" t="s">
        <v>6</v>
      </c>
      <c r="C215" s="79">
        <v>15473</v>
      </c>
      <c r="D215" s="79">
        <v>88227</v>
      </c>
      <c r="E215" s="79">
        <v>25</v>
      </c>
      <c r="F215" s="79">
        <v>-23647</v>
      </c>
      <c r="G215" s="79">
        <v>80078</v>
      </c>
      <c r="H215" s="105"/>
    </row>
    <row r="216" spans="1:8">
      <c r="A216" s="131" t="s">
        <v>158</v>
      </c>
      <c r="B216" s="132" t="s">
        <v>7</v>
      </c>
      <c r="C216" s="78">
        <v>427230</v>
      </c>
      <c r="D216" s="78">
        <v>44580</v>
      </c>
      <c r="E216" s="78">
        <v>8098</v>
      </c>
      <c r="F216" s="78">
        <v>-9962</v>
      </c>
      <c r="G216" s="78">
        <v>469946</v>
      </c>
      <c r="H216" s="105"/>
    </row>
    <row r="217" spans="1:8">
      <c r="A217" s="48" t="s">
        <v>159</v>
      </c>
      <c r="B217" s="43" t="s">
        <v>8</v>
      </c>
      <c r="C217" s="79">
        <v>2498</v>
      </c>
      <c r="D217" s="79">
        <v>508</v>
      </c>
      <c r="E217" s="79">
        <v>488</v>
      </c>
      <c r="F217" s="79">
        <v>-1035</v>
      </c>
      <c r="G217" s="79">
        <v>2459</v>
      </c>
      <c r="H217" s="105"/>
    </row>
    <row r="218" spans="1:8">
      <c r="A218" s="48" t="s">
        <v>160</v>
      </c>
      <c r="B218" s="43" t="s">
        <v>9</v>
      </c>
      <c r="C218" s="79">
        <v>82986</v>
      </c>
      <c r="D218" s="79">
        <v>34072</v>
      </c>
      <c r="E218" s="79">
        <v>24958</v>
      </c>
      <c r="F218" s="79">
        <v>-232</v>
      </c>
      <c r="G218" s="79">
        <v>141784</v>
      </c>
      <c r="H218" s="105"/>
    </row>
    <row r="219" spans="1:8">
      <c r="A219" s="48" t="s">
        <v>161</v>
      </c>
      <c r="B219" s="43" t="s">
        <v>10</v>
      </c>
      <c r="C219" s="79">
        <v>16969</v>
      </c>
      <c r="D219" s="79">
        <v>3799</v>
      </c>
      <c r="E219" s="79">
        <v>10493</v>
      </c>
      <c r="F219" s="79">
        <v>-9917</v>
      </c>
      <c r="G219" s="79">
        <v>21344</v>
      </c>
      <c r="H219" s="105"/>
    </row>
    <row r="220" spans="1:8">
      <c r="A220" s="48" t="s">
        <v>162</v>
      </c>
      <c r="B220" s="43" t="s">
        <v>11</v>
      </c>
      <c r="C220" s="79">
        <v>5485</v>
      </c>
      <c r="D220" s="79">
        <v>818</v>
      </c>
      <c r="E220" s="79">
        <v>195</v>
      </c>
      <c r="F220" s="79">
        <v>-848</v>
      </c>
      <c r="G220" s="79">
        <v>5650</v>
      </c>
      <c r="H220" s="105"/>
    </row>
    <row r="221" spans="1:8">
      <c r="A221" s="131" t="s">
        <v>163</v>
      </c>
      <c r="B221" s="132" t="s">
        <v>12</v>
      </c>
      <c r="C221" s="78">
        <v>324288</v>
      </c>
      <c r="D221" s="78">
        <v>6399</v>
      </c>
      <c r="E221" s="78">
        <v>-27060</v>
      </c>
      <c r="F221" s="78">
        <v>0</v>
      </c>
      <c r="G221" s="78">
        <v>303627</v>
      </c>
      <c r="H221" s="105"/>
    </row>
    <row r="222" spans="1:8">
      <c r="A222" s="48" t="s">
        <v>164</v>
      </c>
      <c r="B222" s="43" t="s">
        <v>13</v>
      </c>
      <c r="C222" s="79">
        <v>7601</v>
      </c>
      <c r="D222" s="79">
        <v>41</v>
      </c>
      <c r="E222" s="79">
        <v>105459</v>
      </c>
      <c r="F222" s="79">
        <v>-104514</v>
      </c>
      <c r="G222" s="79">
        <v>8587</v>
      </c>
      <c r="H222" s="105"/>
    </row>
    <row r="223" spans="1:8">
      <c r="A223" s="48" t="s">
        <v>165</v>
      </c>
      <c r="B223" s="43" t="s">
        <v>14</v>
      </c>
      <c r="C223" s="79">
        <v>124</v>
      </c>
      <c r="D223" s="79">
        <v>565</v>
      </c>
      <c r="E223" s="79">
        <v>228</v>
      </c>
      <c r="F223" s="79">
        <v>-641</v>
      </c>
      <c r="G223" s="79">
        <v>276</v>
      </c>
      <c r="H223" s="105"/>
    </row>
    <row r="224" spans="1:8">
      <c r="A224" s="131" t="s">
        <v>167</v>
      </c>
      <c r="B224" s="132" t="s">
        <v>16</v>
      </c>
      <c r="C224" s="78">
        <v>331765</v>
      </c>
      <c r="D224" s="78">
        <v>5875</v>
      </c>
      <c r="E224" s="78">
        <v>78171</v>
      </c>
      <c r="F224" s="78">
        <v>-103873</v>
      </c>
      <c r="G224" s="78">
        <v>311938</v>
      </c>
      <c r="H224" s="105"/>
    </row>
    <row r="225" spans="1:8">
      <c r="A225" s="48" t="s">
        <v>168</v>
      </c>
      <c r="B225" s="43" t="s">
        <v>17</v>
      </c>
      <c r="C225" s="79">
        <v>64590</v>
      </c>
      <c r="D225" s="79">
        <v>1064</v>
      </c>
      <c r="E225" s="79">
        <v>-4230</v>
      </c>
      <c r="F225" s="79">
        <v>0</v>
      </c>
      <c r="G225" s="79">
        <v>61424</v>
      </c>
      <c r="H225" s="105"/>
    </row>
    <row r="226" spans="1:8">
      <c r="A226" s="131" t="s">
        <v>170</v>
      </c>
      <c r="B226" s="132" t="s">
        <v>19</v>
      </c>
      <c r="C226" s="78">
        <v>267175</v>
      </c>
      <c r="D226" s="78">
        <v>4811</v>
      </c>
      <c r="E226" s="78">
        <v>82401</v>
      </c>
      <c r="F226" s="78">
        <v>-103873</v>
      </c>
      <c r="G226" s="78">
        <v>250514</v>
      </c>
      <c r="H226" s="105"/>
    </row>
    <row r="227" spans="1:8">
      <c r="A227" s="131" t="s">
        <v>174</v>
      </c>
      <c r="B227" s="132" t="s">
        <v>21</v>
      </c>
      <c r="C227" s="78">
        <v>267175</v>
      </c>
      <c r="D227" s="78">
        <v>4811</v>
      </c>
      <c r="E227" s="78">
        <v>82401</v>
      </c>
      <c r="F227" s="78">
        <v>-103873</v>
      </c>
      <c r="G227" s="78">
        <v>250514</v>
      </c>
      <c r="H227" s="105"/>
    </row>
    <row r="228" spans="1:8">
      <c r="A228" s="64" t="s">
        <v>173</v>
      </c>
      <c r="B228" s="65" t="s">
        <v>127</v>
      </c>
      <c r="C228" s="78">
        <v>267175</v>
      </c>
      <c r="D228" s="78">
        <v>4811</v>
      </c>
      <c r="E228" s="78">
        <v>82401</v>
      </c>
      <c r="F228" s="78">
        <v>-103873</v>
      </c>
      <c r="G228" s="78">
        <v>250514</v>
      </c>
    </row>
    <row r="229" spans="1:8">
      <c r="A229" s="14"/>
      <c r="B229" s="14"/>
    </row>
    <row r="230" spans="1:8">
      <c r="A230" s="14"/>
      <c r="B230" s="14"/>
    </row>
    <row r="231" spans="1:8">
      <c r="A231" s="14"/>
      <c r="B231" s="14"/>
    </row>
  </sheetData>
  <mergeCells count="15">
    <mergeCell ref="A207:A208"/>
    <mergeCell ref="B207:B208"/>
    <mergeCell ref="C207:C208"/>
    <mergeCell ref="D207:D208"/>
    <mergeCell ref="E207:E208"/>
    <mergeCell ref="A159:A160"/>
    <mergeCell ref="B159:B160"/>
    <mergeCell ref="C159:C160"/>
    <mergeCell ref="D159:D160"/>
    <mergeCell ref="E159:E160"/>
    <mergeCell ref="A181:A182"/>
    <mergeCell ref="B181:B182"/>
    <mergeCell ref="C181:C182"/>
    <mergeCell ref="D181:D182"/>
    <mergeCell ref="E181:E18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262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6">
      <c r="A1" s="13" t="s">
        <v>617</v>
      </c>
    </row>
    <row r="2" spans="1:6">
      <c r="A2" s="13" t="s">
        <v>618</v>
      </c>
    </row>
    <row r="3" spans="1:6">
      <c r="A3" s="13"/>
    </row>
    <row r="4" spans="1:6">
      <c r="A4" s="13"/>
    </row>
    <row r="5" spans="1:6" ht="24">
      <c r="A5" s="16" t="s">
        <v>431</v>
      </c>
      <c r="B5" s="17" t="s">
        <v>432</v>
      </c>
    </row>
    <row r="6" spans="1:6" ht="28.05" customHeight="1">
      <c r="A6" s="145" t="s">
        <v>404</v>
      </c>
      <c r="B6" s="145" t="s">
        <v>405</v>
      </c>
      <c r="C6" s="99" t="s">
        <v>446</v>
      </c>
      <c r="D6" s="99" t="s">
        <v>447</v>
      </c>
      <c r="E6" s="99" t="s">
        <v>448</v>
      </c>
      <c r="F6" s="99" t="s">
        <v>449</v>
      </c>
    </row>
    <row r="7" spans="1:6">
      <c r="A7" s="18" t="s">
        <v>151</v>
      </c>
      <c r="B7" s="18" t="s">
        <v>0</v>
      </c>
      <c r="C7" s="85">
        <v>100903</v>
      </c>
      <c r="D7" s="85">
        <v>419803</v>
      </c>
      <c r="E7" s="85">
        <v>113150</v>
      </c>
      <c r="F7" s="85">
        <v>625947</v>
      </c>
    </row>
    <row r="8" spans="1:6">
      <c r="A8" s="19" t="s">
        <v>152</v>
      </c>
      <c r="B8" s="19" t="s">
        <v>1</v>
      </c>
      <c r="C8" s="79">
        <v>72418</v>
      </c>
      <c r="D8" s="79">
        <v>311623</v>
      </c>
      <c r="E8" s="79">
        <v>85022</v>
      </c>
      <c r="F8" s="79">
        <v>494128</v>
      </c>
    </row>
    <row r="9" spans="1:6">
      <c r="A9" s="19" t="s">
        <v>153</v>
      </c>
      <c r="B9" s="19" t="s">
        <v>2</v>
      </c>
      <c r="C9" s="79">
        <v>51</v>
      </c>
      <c r="D9" s="79">
        <v>186</v>
      </c>
      <c r="E9" s="79">
        <v>27</v>
      </c>
      <c r="F9" s="79">
        <v>144</v>
      </c>
    </row>
    <row r="10" spans="1:6">
      <c r="A10" s="19" t="s">
        <v>154</v>
      </c>
      <c r="B10" s="19" t="s">
        <v>3</v>
      </c>
      <c r="C10" s="79">
        <v>28434</v>
      </c>
      <c r="D10" s="79">
        <v>107994</v>
      </c>
      <c r="E10" s="79">
        <v>28101</v>
      </c>
      <c r="F10" s="79">
        <v>131675</v>
      </c>
    </row>
    <row r="11" spans="1:6">
      <c r="A11" s="18" t="s">
        <v>155</v>
      </c>
      <c r="B11" s="18" t="s">
        <v>4</v>
      </c>
      <c r="C11" s="85">
        <v>18694</v>
      </c>
      <c r="D11" s="85">
        <v>93911</v>
      </c>
      <c r="E11" s="85">
        <v>32952</v>
      </c>
      <c r="F11" s="85">
        <v>164766</v>
      </c>
    </row>
    <row r="12" spans="1:6">
      <c r="A12" s="19" t="s">
        <v>156</v>
      </c>
      <c r="B12" s="19" t="s">
        <v>5</v>
      </c>
      <c r="C12" s="79">
        <v>312</v>
      </c>
      <c r="D12" s="79">
        <v>32932</v>
      </c>
      <c r="E12" s="79">
        <v>14051</v>
      </c>
      <c r="F12" s="79">
        <v>76646</v>
      </c>
    </row>
    <row r="13" spans="1:6">
      <c r="A13" s="19" t="s">
        <v>157</v>
      </c>
      <c r="B13" s="19" t="s">
        <v>6</v>
      </c>
      <c r="C13" s="79">
        <v>18382</v>
      </c>
      <c r="D13" s="79">
        <v>60979</v>
      </c>
      <c r="E13" s="79">
        <v>18901</v>
      </c>
      <c r="F13" s="79">
        <v>88120</v>
      </c>
    </row>
    <row r="14" spans="1:6">
      <c r="A14" s="20" t="s">
        <v>158</v>
      </c>
      <c r="B14" s="20" t="s">
        <v>7</v>
      </c>
      <c r="C14" s="85">
        <v>82209</v>
      </c>
      <c r="D14" s="85">
        <v>325892</v>
      </c>
      <c r="E14" s="85">
        <v>80198</v>
      </c>
      <c r="F14" s="85">
        <v>461181</v>
      </c>
    </row>
    <row r="15" spans="1:6">
      <c r="A15" s="21" t="s">
        <v>159</v>
      </c>
      <c r="B15" s="21" t="s">
        <v>8</v>
      </c>
      <c r="C15" s="79">
        <v>1233</v>
      </c>
      <c r="D15" s="79">
        <v>2063</v>
      </c>
      <c r="E15" s="79">
        <v>857</v>
      </c>
      <c r="F15" s="79">
        <v>1496</v>
      </c>
    </row>
    <row r="16" spans="1:6">
      <c r="A16" s="21" t="s">
        <v>160</v>
      </c>
      <c r="B16" s="21" t="s">
        <v>9</v>
      </c>
      <c r="C16" s="79">
        <v>31801</v>
      </c>
      <c r="D16" s="79">
        <v>102094</v>
      </c>
      <c r="E16" s="79">
        <v>23741</v>
      </c>
      <c r="F16" s="79">
        <v>107733</v>
      </c>
    </row>
    <row r="17" spans="1:6">
      <c r="A17" s="21" t="s">
        <v>161</v>
      </c>
      <c r="B17" s="21" t="s">
        <v>10</v>
      </c>
      <c r="C17" s="79">
        <v>5635</v>
      </c>
      <c r="D17" s="79">
        <v>16066</v>
      </c>
      <c r="E17" s="79">
        <v>4499</v>
      </c>
      <c r="F17" s="79">
        <v>11435</v>
      </c>
    </row>
    <row r="18" spans="1:6">
      <c r="A18" s="21" t="s">
        <v>162</v>
      </c>
      <c r="B18" s="21" t="s">
        <v>11</v>
      </c>
      <c r="C18" s="79">
        <v>1164</v>
      </c>
      <c r="D18" s="79">
        <v>1850</v>
      </c>
      <c r="E18" s="79">
        <v>1664</v>
      </c>
      <c r="F18" s="79">
        <v>3784</v>
      </c>
    </row>
    <row r="19" spans="1:6">
      <c r="A19" s="20" t="s">
        <v>163</v>
      </c>
      <c r="B19" s="20" t="s">
        <v>12</v>
      </c>
      <c r="C19" s="85">
        <v>44842</v>
      </c>
      <c r="D19" s="85">
        <v>207945</v>
      </c>
      <c r="E19" s="85">
        <v>51151</v>
      </c>
      <c r="F19" s="85">
        <v>339725</v>
      </c>
    </row>
    <row r="20" spans="1:6">
      <c r="A20" s="21" t="s">
        <v>164</v>
      </c>
      <c r="B20" s="21" t="s">
        <v>13</v>
      </c>
      <c r="C20" s="79">
        <v>2859</v>
      </c>
      <c r="D20" s="79">
        <v>7624</v>
      </c>
      <c r="E20" s="79">
        <v>7660</v>
      </c>
      <c r="F20" s="79">
        <v>7230</v>
      </c>
    </row>
    <row r="21" spans="1:6">
      <c r="A21" s="21" t="s">
        <v>165</v>
      </c>
      <c r="B21" s="21" t="s">
        <v>14</v>
      </c>
      <c r="C21" s="79">
        <v>1786</v>
      </c>
      <c r="D21" s="79">
        <v>2123</v>
      </c>
      <c r="E21" s="79">
        <v>6632</v>
      </c>
      <c r="F21" s="79">
        <v>10754</v>
      </c>
    </row>
    <row r="22" spans="1:6" ht="15" customHeight="1">
      <c r="A22" s="21" t="s">
        <v>166</v>
      </c>
      <c r="B22" s="21" t="s">
        <v>421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45915</v>
      </c>
      <c r="D23" s="85">
        <v>213446</v>
      </c>
      <c r="E23" s="85">
        <v>52179</v>
      </c>
      <c r="F23" s="85">
        <v>336201</v>
      </c>
    </row>
    <row r="24" spans="1:6">
      <c r="A24" s="21" t="s">
        <v>168</v>
      </c>
      <c r="B24" s="21" t="s">
        <v>17</v>
      </c>
      <c r="C24" s="79">
        <v>9320</v>
      </c>
      <c r="D24" s="79">
        <v>42213</v>
      </c>
      <c r="E24" s="79">
        <v>11770</v>
      </c>
      <c r="F24" s="79">
        <v>59540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36595</v>
      </c>
      <c r="D26" s="85">
        <v>171233</v>
      </c>
      <c r="E26" s="85">
        <v>40409</v>
      </c>
      <c r="F26" s="85">
        <v>276661</v>
      </c>
    </row>
    <row r="27" spans="1:6">
      <c r="A27" s="18" t="s">
        <v>171</v>
      </c>
      <c r="B27" s="18" t="s">
        <v>20</v>
      </c>
      <c r="C27" s="85"/>
      <c r="D27" s="85"/>
      <c r="E27" s="85"/>
      <c r="F27" s="85"/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36595</v>
      </c>
      <c r="D29" s="87">
        <v>171233</v>
      </c>
      <c r="E29" s="87">
        <v>40409</v>
      </c>
      <c r="F29" s="87">
        <v>276661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/>
      <c r="D31" s="85"/>
      <c r="E31" s="85"/>
      <c r="F31" s="85"/>
    </row>
    <row r="32" spans="1:6">
      <c r="A32" s="20" t="s">
        <v>173</v>
      </c>
      <c r="B32" s="20" t="s">
        <v>127</v>
      </c>
      <c r="C32" s="85">
        <v>36595</v>
      </c>
      <c r="D32" s="85">
        <v>171233</v>
      </c>
      <c r="E32" s="85">
        <v>40409</v>
      </c>
      <c r="F32" s="85">
        <v>276661</v>
      </c>
    </row>
    <row r="33" spans="1:6">
      <c r="A33" s="24"/>
      <c r="B33" s="25"/>
      <c r="C33" s="67"/>
      <c r="D33" s="67"/>
    </row>
    <row r="34" spans="1:6">
      <c r="A34" s="24"/>
      <c r="B34" s="26"/>
      <c r="C34" s="68"/>
      <c r="D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0.38</v>
      </c>
      <c r="D36" s="89">
        <v>1.8</v>
      </c>
      <c r="E36" s="89">
        <v>0.43</v>
      </c>
      <c r="F36" s="89">
        <v>2.91</v>
      </c>
    </row>
    <row r="37" spans="1:6">
      <c r="A37" s="29" t="s">
        <v>177</v>
      </c>
      <c r="B37" s="29" t="s">
        <v>24</v>
      </c>
      <c r="C37" s="89">
        <v>0.38</v>
      </c>
      <c r="D37" s="89">
        <v>1.79</v>
      </c>
      <c r="E37" s="89">
        <v>0.43</v>
      </c>
      <c r="F37" s="89">
        <v>2.91</v>
      </c>
    </row>
    <row r="38" spans="1: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0.38</v>
      </c>
      <c r="D39" s="89">
        <v>1.8</v>
      </c>
      <c r="E39" s="89">
        <v>0.43</v>
      </c>
      <c r="F39" s="89">
        <v>2.91</v>
      </c>
    </row>
    <row r="40" spans="1:6">
      <c r="A40" s="29" t="s">
        <v>177</v>
      </c>
      <c r="B40" s="29" t="s">
        <v>24</v>
      </c>
      <c r="C40" s="89">
        <v>0.38</v>
      </c>
      <c r="D40" s="89">
        <v>1.79</v>
      </c>
      <c r="E40" s="89">
        <v>0.43</v>
      </c>
      <c r="F40" s="89">
        <v>2.91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4" spans="1:6">
      <c r="A44" s="121" t="s">
        <v>444</v>
      </c>
      <c r="C44" s="108"/>
      <c r="D44" s="108"/>
      <c r="E44" s="108"/>
      <c r="F44" s="108"/>
    </row>
    <row r="46" spans="1:6">
      <c r="A46" s="27" t="s">
        <v>174</v>
      </c>
      <c r="B46" s="27" t="s">
        <v>21</v>
      </c>
      <c r="C46" s="85">
        <v>36595</v>
      </c>
      <c r="D46" s="85">
        <v>171233</v>
      </c>
      <c r="E46" s="85">
        <v>40409</v>
      </c>
      <c r="F46" s="85">
        <v>276661</v>
      </c>
    </row>
    <row r="47" spans="1:6" ht="22.8">
      <c r="A47" s="84" t="s">
        <v>317</v>
      </c>
      <c r="B47" s="84" t="s">
        <v>319</v>
      </c>
      <c r="C47" s="79">
        <v>-720</v>
      </c>
      <c r="D47" s="79">
        <v>-297</v>
      </c>
      <c r="E47" s="79">
        <v>18</v>
      </c>
      <c r="F47" s="79">
        <v>1130</v>
      </c>
    </row>
    <row r="48" spans="1:6">
      <c r="A48" s="84" t="s">
        <v>315</v>
      </c>
      <c r="B48" s="84" t="s">
        <v>307</v>
      </c>
      <c r="C48" s="79">
        <v>-720</v>
      </c>
      <c r="D48" s="79">
        <v>-295</v>
      </c>
      <c r="E48" s="79">
        <v>18</v>
      </c>
      <c r="F48" s="79">
        <v>1130</v>
      </c>
    </row>
    <row r="49" spans="1:9">
      <c r="A49" s="84" t="s">
        <v>316</v>
      </c>
      <c r="B49" s="84" t="s">
        <v>308</v>
      </c>
      <c r="C49" s="79">
        <v>0</v>
      </c>
      <c r="D49" s="79">
        <v>-2</v>
      </c>
      <c r="E49" s="79"/>
      <c r="F49" s="79"/>
    </row>
    <row r="50" spans="1:9" ht="22.8">
      <c r="A50" s="84" t="s">
        <v>318</v>
      </c>
      <c r="B50" s="84" t="s">
        <v>320</v>
      </c>
      <c r="C50" s="79"/>
      <c r="D50" s="79"/>
      <c r="E50" s="79"/>
      <c r="F50" s="79"/>
    </row>
    <row r="51" spans="1:9">
      <c r="A51" s="27" t="s">
        <v>312</v>
      </c>
      <c r="B51" s="27" t="s">
        <v>309</v>
      </c>
      <c r="C51" s="85">
        <v>35875</v>
      </c>
      <c r="D51" s="85">
        <v>170936</v>
      </c>
      <c r="E51" s="85">
        <v>40427</v>
      </c>
      <c r="F51" s="85">
        <v>277791</v>
      </c>
    </row>
    <row r="52" spans="1:9">
      <c r="A52" s="28" t="s">
        <v>313</v>
      </c>
      <c r="B52" s="28" t="s">
        <v>310</v>
      </c>
      <c r="C52" s="79"/>
      <c r="D52" s="79"/>
      <c r="E52" s="79"/>
      <c r="F52" s="79"/>
    </row>
    <row r="53" spans="1:9" ht="24">
      <c r="A53" s="27" t="s">
        <v>314</v>
      </c>
      <c r="B53" s="27" t="s">
        <v>311</v>
      </c>
      <c r="C53" s="85">
        <v>35875</v>
      </c>
      <c r="D53" s="85">
        <v>170936</v>
      </c>
      <c r="E53" s="85">
        <v>40427</v>
      </c>
      <c r="F53" s="85">
        <v>277791</v>
      </c>
    </row>
    <row r="56" spans="1:9" ht="24">
      <c r="A56" s="16" t="s">
        <v>433</v>
      </c>
      <c r="B56" s="16" t="s">
        <v>434</v>
      </c>
    </row>
    <row r="57" spans="1:9">
      <c r="A57" s="145" t="s">
        <v>203</v>
      </c>
      <c r="B57" s="145" t="s">
        <v>73</v>
      </c>
      <c r="C57" s="147">
        <v>42643</v>
      </c>
      <c r="D57" s="147">
        <v>42551</v>
      </c>
      <c r="E57" s="147" t="s">
        <v>442</v>
      </c>
    </row>
    <row r="58" spans="1:9">
      <c r="A58" s="148" t="s">
        <v>181</v>
      </c>
      <c r="B58" s="148" t="s">
        <v>26</v>
      </c>
      <c r="C58" s="91">
        <v>153381</v>
      </c>
      <c r="D58" s="91">
        <v>140220</v>
      </c>
      <c r="E58" s="91">
        <v>137997</v>
      </c>
      <c r="I58" s="108"/>
    </row>
    <row r="59" spans="1:9">
      <c r="A59" s="43" t="s">
        <v>182</v>
      </c>
      <c r="B59" s="43" t="s">
        <v>27</v>
      </c>
      <c r="C59" s="74">
        <v>13249</v>
      </c>
      <c r="D59" s="74">
        <v>12612</v>
      </c>
      <c r="E59" s="74">
        <v>9380</v>
      </c>
      <c r="I59" s="108"/>
    </row>
    <row r="60" spans="1:9">
      <c r="A60" s="43" t="s">
        <v>183</v>
      </c>
      <c r="B60" s="43" t="s">
        <v>28</v>
      </c>
      <c r="C60" s="74">
        <v>46574</v>
      </c>
      <c r="D60" s="74">
        <v>46825</v>
      </c>
      <c r="E60" s="74">
        <v>47857</v>
      </c>
      <c r="I60" s="108"/>
    </row>
    <row r="61" spans="1:9">
      <c r="A61" s="139" t="s">
        <v>418</v>
      </c>
      <c r="B61" s="143" t="s">
        <v>416</v>
      </c>
      <c r="C61" s="140">
        <v>46536</v>
      </c>
      <c r="D61" s="140">
        <v>33503</v>
      </c>
      <c r="E61" s="140">
        <v>33581</v>
      </c>
      <c r="I61" s="108"/>
    </row>
    <row r="62" spans="1:9">
      <c r="A62" s="43" t="s">
        <v>184</v>
      </c>
      <c r="B62" s="43" t="s">
        <v>29</v>
      </c>
      <c r="C62" s="74">
        <v>46417</v>
      </c>
      <c r="D62" s="74">
        <v>46417</v>
      </c>
      <c r="E62" s="74">
        <v>46417</v>
      </c>
      <c r="I62" s="108"/>
    </row>
    <row r="63" spans="1:9">
      <c r="A63" s="43" t="s">
        <v>185</v>
      </c>
      <c r="B63" s="43" t="s">
        <v>30</v>
      </c>
      <c r="C63" s="74">
        <v>0</v>
      </c>
      <c r="D63" s="74">
        <v>0</v>
      </c>
      <c r="E63" s="74">
        <v>0</v>
      </c>
      <c r="I63" s="108"/>
    </row>
    <row r="64" spans="1:9">
      <c r="A64" s="43" t="s">
        <v>186</v>
      </c>
      <c r="B64" s="43" t="s">
        <v>31</v>
      </c>
      <c r="C64" s="74">
        <v>0</v>
      </c>
      <c r="D64" s="74">
        <v>0</v>
      </c>
      <c r="E64" s="74">
        <v>0</v>
      </c>
      <c r="I64" s="108"/>
    </row>
    <row r="65" spans="1:9">
      <c r="A65" s="43" t="s">
        <v>187</v>
      </c>
      <c r="B65" s="43" t="s">
        <v>445</v>
      </c>
      <c r="C65" s="74">
        <v>0</v>
      </c>
      <c r="D65" s="74">
        <v>0</v>
      </c>
      <c r="E65" s="74">
        <v>0</v>
      </c>
      <c r="I65" s="108"/>
    </row>
    <row r="66" spans="1:9">
      <c r="A66" s="43" t="s">
        <v>188</v>
      </c>
      <c r="B66" s="43" t="s">
        <v>33</v>
      </c>
      <c r="C66" s="74">
        <v>0</v>
      </c>
      <c r="D66" s="74">
        <v>0</v>
      </c>
      <c r="E66" s="74">
        <v>0</v>
      </c>
      <c r="I66" s="108"/>
    </row>
    <row r="67" spans="1:9">
      <c r="A67" s="43" t="s">
        <v>189</v>
      </c>
      <c r="B67" s="43" t="s">
        <v>34</v>
      </c>
      <c r="C67" s="74">
        <v>195</v>
      </c>
      <c r="D67" s="74">
        <v>547</v>
      </c>
      <c r="E67" s="74">
        <v>547</v>
      </c>
      <c r="I67" s="108"/>
    </row>
    <row r="68" spans="1:9">
      <c r="A68" s="43" t="s">
        <v>190</v>
      </c>
      <c r="B68" s="43" t="s">
        <v>35</v>
      </c>
      <c r="C68" s="74">
        <v>0</v>
      </c>
      <c r="D68" s="74">
        <v>0</v>
      </c>
      <c r="E68" s="74">
        <v>0</v>
      </c>
      <c r="I68" s="108"/>
    </row>
    <row r="69" spans="1:9">
      <c r="A69" s="43" t="s">
        <v>191</v>
      </c>
      <c r="B69" s="43" t="s">
        <v>36</v>
      </c>
      <c r="C69" s="74">
        <v>410</v>
      </c>
      <c r="D69" s="74">
        <v>316</v>
      </c>
      <c r="E69" s="74">
        <v>215</v>
      </c>
      <c r="I69" s="108"/>
    </row>
    <row r="70" spans="1:9">
      <c r="A70" s="148" t="s">
        <v>192</v>
      </c>
      <c r="B70" s="148" t="s">
        <v>37</v>
      </c>
      <c r="C70" s="91">
        <v>634523</v>
      </c>
      <c r="D70" s="91">
        <v>620540</v>
      </c>
      <c r="E70" s="91">
        <v>521178</v>
      </c>
      <c r="I70" s="108"/>
    </row>
    <row r="71" spans="1:9">
      <c r="A71" s="43" t="s">
        <v>193</v>
      </c>
      <c r="B71" s="43" t="s">
        <v>38</v>
      </c>
      <c r="C71" s="74">
        <v>497</v>
      </c>
      <c r="D71" s="74">
        <v>483</v>
      </c>
      <c r="E71" s="74">
        <v>619</v>
      </c>
      <c r="I71" s="108"/>
    </row>
    <row r="72" spans="1:9">
      <c r="A72" s="43" t="s">
        <v>194</v>
      </c>
      <c r="B72" s="43" t="s">
        <v>39</v>
      </c>
      <c r="C72" s="74">
        <v>40112</v>
      </c>
      <c r="D72" s="74">
        <v>82268</v>
      </c>
      <c r="E72" s="74">
        <v>87704</v>
      </c>
      <c r="I72" s="108"/>
    </row>
    <row r="73" spans="1:9">
      <c r="A73" s="43" t="s">
        <v>195</v>
      </c>
      <c r="B73" s="43" t="s">
        <v>40</v>
      </c>
      <c r="C73" s="92">
        <v>6331</v>
      </c>
      <c r="D73" s="92">
        <v>3943</v>
      </c>
      <c r="E73" s="92">
        <v>0</v>
      </c>
      <c r="I73" s="108"/>
    </row>
    <row r="74" spans="1:9">
      <c r="A74" s="43" t="s">
        <v>196</v>
      </c>
      <c r="B74" s="43" t="s">
        <v>41</v>
      </c>
      <c r="C74" s="74">
        <v>22660</v>
      </c>
      <c r="D74" s="74">
        <v>16838</v>
      </c>
      <c r="E74" s="74">
        <v>26530</v>
      </c>
      <c r="I74" s="108"/>
    </row>
    <row r="75" spans="1:9">
      <c r="A75" s="43" t="s">
        <v>197</v>
      </c>
      <c r="B75" s="43" t="s">
        <v>42</v>
      </c>
      <c r="C75" s="74">
        <v>0</v>
      </c>
      <c r="D75" s="74">
        <v>0</v>
      </c>
      <c r="E75" s="74">
        <v>0</v>
      </c>
      <c r="I75" s="108"/>
    </row>
    <row r="76" spans="1:9">
      <c r="A76" s="43" t="s">
        <v>198</v>
      </c>
      <c r="B76" s="43" t="s">
        <v>43</v>
      </c>
      <c r="C76" s="74">
        <v>0</v>
      </c>
      <c r="D76" s="74">
        <v>0</v>
      </c>
      <c r="E76" s="74">
        <v>0</v>
      </c>
      <c r="I76" s="108"/>
    </row>
    <row r="77" spans="1:9">
      <c r="A77" s="43" t="s">
        <v>189</v>
      </c>
      <c r="B77" s="43" t="s">
        <v>34</v>
      </c>
      <c r="C77" s="74">
        <v>0</v>
      </c>
      <c r="D77" s="74">
        <v>0</v>
      </c>
      <c r="E77" s="74">
        <v>165</v>
      </c>
      <c r="I77" s="108"/>
    </row>
    <row r="78" spans="1:9">
      <c r="A78" s="43" t="s">
        <v>199</v>
      </c>
      <c r="B78" s="43" t="s">
        <v>44</v>
      </c>
      <c r="C78" s="74">
        <v>12759</v>
      </c>
      <c r="D78" s="74">
        <v>12685</v>
      </c>
      <c r="E78" s="74">
        <v>12523</v>
      </c>
      <c r="I78" s="108"/>
    </row>
    <row r="79" spans="1:9">
      <c r="A79" s="43" t="s">
        <v>200</v>
      </c>
      <c r="B79" s="43" t="s">
        <v>45</v>
      </c>
      <c r="C79" s="74">
        <v>552164</v>
      </c>
      <c r="D79" s="74">
        <v>504323</v>
      </c>
      <c r="E79" s="74">
        <v>393637</v>
      </c>
      <c r="I79" s="108"/>
    </row>
    <row r="80" spans="1:9">
      <c r="A80" s="44" t="s">
        <v>201</v>
      </c>
      <c r="B80" s="44" t="s">
        <v>46</v>
      </c>
      <c r="C80" s="74">
        <v>0</v>
      </c>
      <c r="D80" s="74">
        <v>0</v>
      </c>
      <c r="E80" s="74">
        <v>0</v>
      </c>
      <c r="I80" s="108"/>
    </row>
    <row r="81" spans="1:9">
      <c r="A81" s="148" t="s">
        <v>202</v>
      </c>
      <c r="B81" s="148" t="s">
        <v>47</v>
      </c>
      <c r="C81" s="91">
        <v>787904</v>
      </c>
      <c r="D81" s="91">
        <v>760760</v>
      </c>
      <c r="E81" s="91">
        <v>659175</v>
      </c>
      <c r="I81" s="108"/>
    </row>
    <row r="82" spans="1:9">
      <c r="A82" s="32"/>
      <c r="B82" s="32"/>
      <c r="C82" s="2"/>
      <c r="E82" s="106"/>
    </row>
    <row r="83" spans="1:9">
      <c r="A83" s="145" t="s">
        <v>229</v>
      </c>
      <c r="B83" s="145" t="s">
        <v>48</v>
      </c>
      <c r="C83" s="147">
        <v>42643</v>
      </c>
      <c r="D83" s="147">
        <v>42551</v>
      </c>
      <c r="E83" s="147" t="s">
        <v>442</v>
      </c>
    </row>
    <row r="84" spans="1:9">
      <c r="A84" s="30" t="s">
        <v>204</v>
      </c>
      <c r="B84" s="30" t="s">
        <v>49</v>
      </c>
      <c r="C84" s="91">
        <v>691834</v>
      </c>
      <c r="D84" s="91">
        <v>650846</v>
      </c>
      <c r="E84" s="91">
        <v>513675</v>
      </c>
    </row>
    <row r="85" spans="1:9">
      <c r="A85" s="30" t="s">
        <v>205</v>
      </c>
      <c r="B85" s="30" t="s">
        <v>50</v>
      </c>
      <c r="C85" s="91">
        <v>691834</v>
      </c>
      <c r="D85" s="91">
        <v>650846</v>
      </c>
      <c r="E85" s="91">
        <v>513675</v>
      </c>
    </row>
    <row r="86" spans="1:9">
      <c r="A86" s="21" t="s">
        <v>206</v>
      </c>
      <c r="B86" s="21" t="s">
        <v>51</v>
      </c>
      <c r="C86" s="74">
        <v>95820</v>
      </c>
      <c r="D86" s="74">
        <v>95160</v>
      </c>
      <c r="E86" s="74">
        <v>94950</v>
      </c>
    </row>
    <row r="87" spans="1:9">
      <c r="A87" s="21" t="s">
        <v>207</v>
      </c>
      <c r="B87" s="21" t="s">
        <v>52</v>
      </c>
      <c r="C87" s="74">
        <v>400432</v>
      </c>
      <c r="D87" s="74">
        <v>395755</v>
      </c>
      <c r="E87" s="74">
        <v>120199</v>
      </c>
    </row>
    <row r="88" spans="1:9">
      <c r="A88" s="21" t="s">
        <v>208</v>
      </c>
      <c r="B88" s="21" t="s">
        <v>53</v>
      </c>
      <c r="C88" s="74">
        <v>0</v>
      </c>
      <c r="D88" s="74">
        <v>0</v>
      </c>
      <c r="E88" s="74">
        <v>0</v>
      </c>
    </row>
    <row r="89" spans="1:9">
      <c r="A89" s="21" t="s">
        <v>209</v>
      </c>
      <c r="B89" s="21" t="s">
        <v>54</v>
      </c>
      <c r="C89" s="74">
        <v>3540</v>
      </c>
      <c r="D89" s="74">
        <v>3720</v>
      </c>
      <c r="E89" s="74">
        <v>3354</v>
      </c>
    </row>
    <row r="90" spans="1:9">
      <c r="A90" s="21" t="s">
        <v>210</v>
      </c>
      <c r="B90" s="21" t="s">
        <v>55</v>
      </c>
      <c r="C90" s="74">
        <v>2219</v>
      </c>
      <c r="D90" s="74">
        <v>2939</v>
      </c>
      <c r="E90" s="74">
        <v>2514</v>
      </c>
    </row>
    <row r="91" spans="1:9">
      <c r="A91" s="21" t="s">
        <v>211</v>
      </c>
      <c r="B91" s="21" t="s">
        <v>56</v>
      </c>
      <c r="C91" s="74">
        <v>18590</v>
      </c>
      <c r="D91" s="74">
        <v>18590</v>
      </c>
      <c r="E91" s="74">
        <v>-49772</v>
      </c>
    </row>
    <row r="92" spans="1:9">
      <c r="A92" s="21" t="s">
        <v>212</v>
      </c>
      <c r="B92" s="21" t="s">
        <v>57</v>
      </c>
      <c r="C92" s="74">
        <v>171233</v>
      </c>
      <c r="D92" s="74">
        <v>134682</v>
      </c>
      <c r="E92" s="74">
        <v>342430</v>
      </c>
    </row>
    <row r="93" spans="1:9">
      <c r="A93" s="18" t="s">
        <v>213</v>
      </c>
      <c r="B93" s="18" t="s">
        <v>58</v>
      </c>
      <c r="C93" s="93"/>
      <c r="D93" s="93"/>
      <c r="E93" s="93">
        <v>0</v>
      </c>
    </row>
    <row r="94" spans="1:9">
      <c r="A94" s="30" t="s">
        <v>214</v>
      </c>
      <c r="B94" s="30" t="s">
        <v>59</v>
      </c>
      <c r="C94" s="91">
        <v>4752</v>
      </c>
      <c r="D94" s="91">
        <v>5175</v>
      </c>
      <c r="E94" s="91">
        <v>3643</v>
      </c>
    </row>
    <row r="95" spans="1:9">
      <c r="A95" s="21" t="s">
        <v>215</v>
      </c>
      <c r="B95" s="21" t="s">
        <v>60</v>
      </c>
      <c r="C95" s="74">
        <v>0</v>
      </c>
      <c r="D95" s="74">
        <v>0</v>
      </c>
      <c r="E95" s="74">
        <v>0</v>
      </c>
    </row>
    <row r="96" spans="1:9">
      <c r="A96" s="21" t="s">
        <v>216</v>
      </c>
      <c r="B96" s="21" t="s">
        <v>61</v>
      </c>
      <c r="C96" s="74">
        <v>95</v>
      </c>
      <c r="D96" s="74">
        <v>110</v>
      </c>
      <c r="E96" s="74">
        <v>0</v>
      </c>
    </row>
    <row r="97" spans="1:5">
      <c r="A97" s="21" t="s">
        <v>217</v>
      </c>
      <c r="B97" s="21" t="s">
        <v>62</v>
      </c>
      <c r="C97" s="74">
        <v>0</v>
      </c>
      <c r="D97" s="74">
        <v>0</v>
      </c>
      <c r="E97" s="74">
        <v>0</v>
      </c>
    </row>
    <row r="98" spans="1:5">
      <c r="A98" s="21" t="s">
        <v>218</v>
      </c>
      <c r="B98" s="21" t="s">
        <v>63</v>
      </c>
      <c r="C98" s="74">
        <v>3635</v>
      </c>
      <c r="D98" s="74">
        <v>4450</v>
      </c>
      <c r="E98" s="74">
        <v>3185</v>
      </c>
    </row>
    <row r="99" spans="1:5">
      <c r="A99" s="21" t="s">
        <v>219</v>
      </c>
      <c r="B99" s="21" t="s">
        <v>64</v>
      </c>
      <c r="C99" s="74">
        <v>987</v>
      </c>
      <c r="D99" s="74">
        <v>580</v>
      </c>
      <c r="E99" s="74">
        <v>423</v>
      </c>
    </row>
    <row r="100" spans="1:5">
      <c r="A100" s="21" t="s">
        <v>220</v>
      </c>
      <c r="B100" s="21" t="s">
        <v>65</v>
      </c>
      <c r="C100" s="74">
        <v>35</v>
      </c>
      <c r="D100" s="74">
        <v>35</v>
      </c>
      <c r="E100" s="74">
        <v>35</v>
      </c>
    </row>
    <row r="101" spans="1:5">
      <c r="A101" s="21" t="s">
        <v>221</v>
      </c>
      <c r="B101" s="21" t="s">
        <v>66</v>
      </c>
      <c r="C101" s="74">
        <v>0</v>
      </c>
      <c r="D101" s="74">
        <v>0</v>
      </c>
      <c r="E101" s="74">
        <v>0</v>
      </c>
    </row>
    <row r="102" spans="1:5">
      <c r="A102" s="30" t="s">
        <v>222</v>
      </c>
      <c r="B102" s="30" t="s">
        <v>67</v>
      </c>
      <c r="C102" s="91">
        <v>91318</v>
      </c>
      <c r="D102" s="91">
        <v>104739</v>
      </c>
      <c r="E102" s="91">
        <v>141857</v>
      </c>
    </row>
    <row r="103" spans="1:5">
      <c r="A103" s="21" t="s">
        <v>215</v>
      </c>
      <c r="B103" s="21" t="s">
        <v>60</v>
      </c>
      <c r="C103" s="74">
        <v>0</v>
      </c>
      <c r="D103" s="74">
        <v>0</v>
      </c>
      <c r="E103" s="74">
        <v>0</v>
      </c>
    </row>
    <row r="104" spans="1:5">
      <c r="A104" s="21" t="s">
        <v>216</v>
      </c>
      <c r="B104" s="21" t="s">
        <v>61</v>
      </c>
      <c r="C104" s="74">
        <v>60</v>
      </c>
      <c r="D104" s="74">
        <v>170</v>
      </c>
      <c r="E104" s="74">
        <v>293</v>
      </c>
    </row>
    <row r="105" spans="1:5">
      <c r="A105" s="21" t="s">
        <v>223</v>
      </c>
      <c r="B105" s="21" t="s">
        <v>68</v>
      </c>
      <c r="C105" s="74">
        <v>32293</v>
      </c>
      <c r="D105" s="74">
        <v>28961</v>
      </c>
      <c r="E105" s="74">
        <v>22603</v>
      </c>
    </row>
    <row r="106" spans="1:5">
      <c r="A106" s="21" t="s">
        <v>224</v>
      </c>
      <c r="B106" s="21" t="s">
        <v>69</v>
      </c>
      <c r="C106" s="74">
        <v>153</v>
      </c>
      <c r="D106" s="74">
        <v>937</v>
      </c>
      <c r="E106" s="74">
        <v>7524</v>
      </c>
    </row>
    <row r="107" spans="1:5">
      <c r="A107" s="21" t="s">
        <v>225</v>
      </c>
      <c r="B107" s="21" t="s">
        <v>70</v>
      </c>
      <c r="C107" s="74">
        <v>30184</v>
      </c>
      <c r="D107" s="74">
        <v>5383</v>
      </c>
      <c r="E107" s="74">
        <v>46965</v>
      </c>
    </row>
    <row r="108" spans="1:5">
      <c r="A108" s="21" t="s">
        <v>219</v>
      </c>
      <c r="B108" s="21" t="s">
        <v>64</v>
      </c>
      <c r="C108" s="74">
        <v>2268</v>
      </c>
      <c r="D108" s="74">
        <v>2889</v>
      </c>
      <c r="E108" s="74">
        <v>7864</v>
      </c>
    </row>
    <row r="109" spans="1:5">
      <c r="A109" s="21" t="s">
        <v>226</v>
      </c>
      <c r="B109" s="21" t="s">
        <v>65</v>
      </c>
      <c r="C109" s="74">
        <v>220</v>
      </c>
      <c r="D109" s="74">
        <v>279</v>
      </c>
      <c r="E109" s="74">
        <v>225</v>
      </c>
    </row>
    <row r="110" spans="1:5">
      <c r="A110" s="21" t="s">
        <v>221</v>
      </c>
      <c r="B110" s="21" t="s">
        <v>66</v>
      </c>
      <c r="C110" s="74">
        <v>26140</v>
      </c>
      <c r="D110" s="74">
        <v>66120</v>
      </c>
      <c r="E110" s="74">
        <v>56383</v>
      </c>
    </row>
    <row r="111" spans="1:5" ht="24">
      <c r="A111" s="33" t="s">
        <v>227</v>
      </c>
      <c r="B111" s="33" t="s">
        <v>72</v>
      </c>
      <c r="C111" s="94">
        <v>0</v>
      </c>
      <c r="D111" s="94">
        <v>0</v>
      </c>
      <c r="E111" s="94">
        <v>0</v>
      </c>
    </row>
    <row r="112" spans="1:5">
      <c r="A112" s="30" t="s">
        <v>228</v>
      </c>
      <c r="B112" s="30" t="s">
        <v>71</v>
      </c>
      <c r="C112" s="91">
        <v>787904</v>
      </c>
      <c r="D112" s="91">
        <v>760760</v>
      </c>
      <c r="E112" s="91">
        <v>659175</v>
      </c>
    </row>
    <row r="113" spans="1:6">
      <c r="A113" s="121" t="s">
        <v>444</v>
      </c>
    </row>
    <row r="115" spans="1:6" ht="24">
      <c r="A115" s="16" t="s">
        <v>435</v>
      </c>
      <c r="B115" s="16" t="s">
        <v>436</v>
      </c>
    </row>
    <row r="116" spans="1:6">
      <c r="A116" s="145" t="s">
        <v>280</v>
      </c>
      <c r="B116" s="145" t="s">
        <v>119</v>
      </c>
      <c r="C116" s="99" t="s">
        <v>446</v>
      </c>
      <c r="D116" s="99" t="s">
        <v>447</v>
      </c>
      <c r="E116" s="99" t="s">
        <v>448</v>
      </c>
      <c r="F116" s="99" t="s">
        <v>449</v>
      </c>
    </row>
    <row r="117" spans="1:6">
      <c r="A117" s="34" t="s">
        <v>231</v>
      </c>
      <c r="B117" s="34" t="s">
        <v>74</v>
      </c>
      <c r="C117" s="5"/>
      <c r="D117" s="5"/>
      <c r="E117" s="5"/>
      <c r="F117" s="5"/>
    </row>
    <row r="118" spans="1:6">
      <c r="A118" s="35" t="s">
        <v>232</v>
      </c>
      <c r="B118" s="35" t="s">
        <v>128</v>
      </c>
      <c r="C118" s="6">
        <v>36595</v>
      </c>
      <c r="D118" s="6">
        <v>171233</v>
      </c>
      <c r="E118" s="6">
        <v>40409</v>
      </c>
      <c r="F118" s="6">
        <v>276661</v>
      </c>
    </row>
    <row r="119" spans="1:6">
      <c r="A119" s="35" t="s">
        <v>233</v>
      </c>
      <c r="B119" s="35" t="s">
        <v>75</v>
      </c>
      <c r="C119" s="6">
        <v>25202</v>
      </c>
      <c r="D119" s="6">
        <v>41743</v>
      </c>
      <c r="E119" s="6">
        <v>145320</v>
      </c>
      <c r="F119" s="6">
        <v>30339</v>
      </c>
    </row>
    <row r="120" spans="1:6">
      <c r="A120" s="36" t="s">
        <v>428</v>
      </c>
      <c r="B120" s="36" t="s">
        <v>427</v>
      </c>
      <c r="C120" s="9"/>
      <c r="D120" s="9"/>
      <c r="E120" s="9">
        <v>0</v>
      </c>
      <c r="F120" s="9">
        <v>0</v>
      </c>
    </row>
    <row r="121" spans="1:6">
      <c r="A121" s="37" t="s">
        <v>425</v>
      </c>
      <c r="B121" s="37" t="s">
        <v>423</v>
      </c>
      <c r="C121" s="9">
        <v>1264</v>
      </c>
      <c r="D121" s="9">
        <v>3986</v>
      </c>
      <c r="E121" s="9">
        <v>885</v>
      </c>
      <c r="F121" s="9">
        <v>2238</v>
      </c>
    </row>
    <row r="122" spans="1:6">
      <c r="A122" s="142" t="s">
        <v>426</v>
      </c>
      <c r="B122" s="142" t="s">
        <v>424</v>
      </c>
      <c r="C122" s="9">
        <v>0</v>
      </c>
      <c r="D122" s="9">
        <v>31397</v>
      </c>
      <c r="E122" s="9">
        <v>12501</v>
      </c>
      <c r="F122" s="9">
        <v>74830</v>
      </c>
    </row>
    <row r="123" spans="1:6">
      <c r="A123" s="37" t="s">
        <v>235</v>
      </c>
      <c r="B123" s="37" t="s">
        <v>77</v>
      </c>
      <c r="C123" s="9">
        <v>0</v>
      </c>
      <c r="D123" s="9">
        <v>0</v>
      </c>
      <c r="E123" s="9">
        <v>0</v>
      </c>
      <c r="F123" s="9">
        <v>0</v>
      </c>
    </row>
    <row r="124" spans="1:6">
      <c r="A124" s="37" t="s">
        <v>236</v>
      </c>
      <c r="B124" s="37" t="s">
        <v>78</v>
      </c>
      <c r="C124" s="9">
        <v>-2178</v>
      </c>
      <c r="D124" s="9">
        <v>-6148</v>
      </c>
      <c r="E124" s="9">
        <v>-485</v>
      </c>
      <c r="F124" s="9">
        <v>-637</v>
      </c>
    </row>
    <row r="125" spans="1:6">
      <c r="A125" s="37" t="s">
        <v>237</v>
      </c>
      <c r="B125" s="37" t="s">
        <v>79</v>
      </c>
      <c r="C125" s="9">
        <v>356</v>
      </c>
      <c r="D125" s="9">
        <v>505</v>
      </c>
      <c r="E125" s="9">
        <v>-421</v>
      </c>
      <c r="F125" s="9">
        <v>63</v>
      </c>
    </row>
    <row r="126" spans="1:6">
      <c r="A126" s="37" t="s">
        <v>238</v>
      </c>
      <c r="B126" s="37" t="s">
        <v>80</v>
      </c>
      <c r="C126" s="9">
        <v>-40039</v>
      </c>
      <c r="D126" s="9">
        <v>-30248</v>
      </c>
      <c r="E126" s="9">
        <v>-28243</v>
      </c>
      <c r="F126" s="9">
        <v>41875</v>
      </c>
    </row>
    <row r="127" spans="1:6">
      <c r="A127" s="37" t="s">
        <v>239</v>
      </c>
      <c r="B127" s="37" t="s">
        <v>81</v>
      </c>
      <c r="C127" s="9">
        <v>-14</v>
      </c>
      <c r="D127" s="9">
        <v>122</v>
      </c>
      <c r="E127" s="9">
        <v>-766</v>
      </c>
      <c r="F127" s="9">
        <v>6395</v>
      </c>
    </row>
    <row r="128" spans="1:6">
      <c r="A128" s="37" t="s">
        <v>240</v>
      </c>
      <c r="B128" s="37" t="s">
        <v>82</v>
      </c>
      <c r="C128" s="9">
        <v>36240</v>
      </c>
      <c r="D128" s="9">
        <v>51267</v>
      </c>
      <c r="E128" s="9">
        <v>132841</v>
      </c>
      <c r="F128" s="9">
        <v>-85118</v>
      </c>
    </row>
    <row r="129" spans="1:6">
      <c r="A129" s="37" t="s">
        <v>241</v>
      </c>
      <c r="B129" s="37" t="s">
        <v>83</v>
      </c>
      <c r="C129" s="9">
        <v>28113</v>
      </c>
      <c r="D129" s="9">
        <v>-7092</v>
      </c>
      <c r="E129" s="9">
        <v>28152</v>
      </c>
      <c r="F129" s="9">
        <v>-5812</v>
      </c>
    </row>
    <row r="130" spans="1:6">
      <c r="A130" s="37" t="s">
        <v>242</v>
      </c>
      <c r="B130" s="37" t="s">
        <v>130</v>
      </c>
      <c r="C130" s="9">
        <v>-288</v>
      </c>
      <c r="D130" s="9">
        <v>-5270</v>
      </c>
      <c r="E130" s="9">
        <v>265</v>
      </c>
      <c r="F130" s="9">
        <v>-5464</v>
      </c>
    </row>
    <row r="131" spans="1:6">
      <c r="A131" s="37" t="s">
        <v>243</v>
      </c>
      <c r="B131" s="37" t="s">
        <v>84</v>
      </c>
      <c r="C131" s="9">
        <v>1748</v>
      </c>
      <c r="D131" s="9">
        <v>3224</v>
      </c>
      <c r="E131" s="9">
        <v>591</v>
      </c>
      <c r="F131" s="9">
        <v>1969</v>
      </c>
    </row>
    <row r="132" spans="1:6">
      <c r="A132" s="35" t="s">
        <v>244</v>
      </c>
      <c r="B132" s="35" t="s">
        <v>85</v>
      </c>
      <c r="C132" s="6">
        <v>61797</v>
      </c>
      <c r="D132" s="6">
        <v>212976</v>
      </c>
      <c r="E132" s="6">
        <v>185729</v>
      </c>
      <c r="F132" s="6">
        <v>307000</v>
      </c>
    </row>
    <row r="133" spans="1:6">
      <c r="A133" s="38" t="s">
        <v>245</v>
      </c>
      <c r="B133" s="38" t="s">
        <v>131</v>
      </c>
      <c r="C133" s="10">
        <v>9320</v>
      </c>
      <c r="D133" s="10">
        <v>42213</v>
      </c>
      <c r="E133" s="10">
        <v>11770</v>
      </c>
      <c r="F133" s="10">
        <v>59540</v>
      </c>
    </row>
    <row r="134" spans="1:6">
      <c r="A134" s="37" t="s">
        <v>246</v>
      </c>
      <c r="B134" s="37" t="s">
        <v>86</v>
      </c>
      <c r="C134" s="9">
        <v>-13347</v>
      </c>
      <c r="D134" s="9">
        <v>-55464</v>
      </c>
      <c r="E134" s="9">
        <v>-48939</v>
      </c>
      <c r="F134" s="9">
        <v>-62260</v>
      </c>
    </row>
    <row r="135" spans="1:6">
      <c r="A135" s="39" t="s">
        <v>247</v>
      </c>
      <c r="B135" s="39" t="s">
        <v>87</v>
      </c>
      <c r="C135" s="6">
        <v>57770</v>
      </c>
      <c r="D135" s="6">
        <v>199725</v>
      </c>
      <c r="E135" s="6">
        <v>148560</v>
      </c>
      <c r="F135" s="6">
        <v>304280</v>
      </c>
    </row>
    <row r="136" spans="1:6">
      <c r="A136" s="34" t="s">
        <v>248</v>
      </c>
      <c r="B136" s="34" t="s">
        <v>88</v>
      </c>
      <c r="C136" s="5"/>
      <c r="D136" s="5"/>
      <c r="E136" s="5"/>
      <c r="F136" s="5"/>
    </row>
    <row r="137" spans="1:6">
      <c r="A137" s="40" t="s">
        <v>249</v>
      </c>
      <c r="B137" s="40" t="s">
        <v>89</v>
      </c>
      <c r="C137" s="5">
        <v>2180</v>
      </c>
      <c r="D137" s="5">
        <v>6288</v>
      </c>
      <c r="E137" s="5">
        <v>3359</v>
      </c>
      <c r="F137" s="5">
        <v>3511</v>
      </c>
    </row>
    <row r="138" spans="1:6">
      <c r="A138" s="37" t="s">
        <v>250</v>
      </c>
      <c r="B138" s="37" t="s">
        <v>90</v>
      </c>
      <c r="C138" s="9">
        <v>2</v>
      </c>
      <c r="D138" s="9">
        <v>55</v>
      </c>
      <c r="E138" s="9">
        <v>91</v>
      </c>
      <c r="F138" s="9">
        <v>91</v>
      </c>
    </row>
    <row r="139" spans="1:6">
      <c r="A139" s="37" t="s">
        <v>251</v>
      </c>
      <c r="B139" s="37" t="s">
        <v>91</v>
      </c>
      <c r="C139" s="9">
        <v>0</v>
      </c>
      <c r="D139" s="9">
        <v>0</v>
      </c>
      <c r="E139" s="9">
        <v>0</v>
      </c>
      <c r="F139" s="9">
        <v>0</v>
      </c>
    </row>
    <row r="140" spans="1:6">
      <c r="A140" s="37" t="s">
        <v>252</v>
      </c>
      <c r="B140" s="37" t="s">
        <v>92</v>
      </c>
      <c r="C140" s="9">
        <v>0</v>
      </c>
      <c r="D140" s="9">
        <v>85</v>
      </c>
      <c r="E140" s="9">
        <v>2781</v>
      </c>
      <c r="F140" s="9">
        <v>2781</v>
      </c>
    </row>
    <row r="141" spans="1:6">
      <c r="A141" s="37" t="s">
        <v>253</v>
      </c>
      <c r="B141" s="37" t="s">
        <v>142</v>
      </c>
      <c r="C141" s="9">
        <v>2178</v>
      </c>
      <c r="D141" s="9">
        <v>6148</v>
      </c>
      <c r="E141" s="9">
        <v>487</v>
      </c>
      <c r="F141" s="9">
        <v>639</v>
      </c>
    </row>
    <row r="142" spans="1:6">
      <c r="A142" s="37" t="s">
        <v>254</v>
      </c>
      <c r="B142" s="37" t="s">
        <v>93</v>
      </c>
      <c r="C142" s="9">
        <v>0</v>
      </c>
      <c r="D142" s="9">
        <v>0</v>
      </c>
      <c r="E142" s="9">
        <v>0</v>
      </c>
      <c r="F142" s="9">
        <v>0</v>
      </c>
    </row>
    <row r="143" spans="1:6">
      <c r="A143" s="35" t="s">
        <v>255</v>
      </c>
      <c r="B143" s="35" t="s">
        <v>94</v>
      </c>
      <c r="C143" s="6">
        <v>14822</v>
      </c>
      <c r="D143" s="6">
        <v>50743</v>
      </c>
      <c r="E143" s="6">
        <v>12566</v>
      </c>
      <c r="F143" s="6">
        <v>38492</v>
      </c>
    </row>
    <row r="144" spans="1:6">
      <c r="A144" s="37" t="s">
        <v>256</v>
      </c>
      <c r="B144" s="37" t="s">
        <v>95</v>
      </c>
      <c r="C144" s="9">
        <v>2549</v>
      </c>
      <c r="D144" s="9">
        <v>9571</v>
      </c>
      <c r="E144" s="9">
        <v>2427</v>
      </c>
      <c r="F144" s="9">
        <v>6329</v>
      </c>
    </row>
    <row r="145" spans="1:6">
      <c r="A145" s="142" t="s">
        <v>417</v>
      </c>
      <c r="B145" s="142" t="s">
        <v>416</v>
      </c>
      <c r="C145" s="9">
        <v>12273</v>
      </c>
      <c r="D145" s="9">
        <v>41172</v>
      </c>
      <c r="E145" s="9">
        <v>10121</v>
      </c>
      <c r="F145" s="9">
        <v>31632</v>
      </c>
    </row>
    <row r="146" spans="1:6">
      <c r="A146" s="37" t="s">
        <v>257</v>
      </c>
      <c r="B146" s="37" t="s">
        <v>96</v>
      </c>
      <c r="C146" s="9">
        <v>0</v>
      </c>
      <c r="D146" s="9">
        <v>0</v>
      </c>
      <c r="E146" s="9">
        <v>0</v>
      </c>
      <c r="F146" s="9">
        <v>0</v>
      </c>
    </row>
    <row r="147" spans="1:6">
      <c r="A147" s="37" t="s">
        <v>258</v>
      </c>
      <c r="B147" s="37" t="s">
        <v>97</v>
      </c>
      <c r="C147" s="9">
        <v>0</v>
      </c>
      <c r="D147" s="9">
        <v>0</v>
      </c>
      <c r="E147" s="9">
        <v>0</v>
      </c>
      <c r="F147" s="9">
        <v>0</v>
      </c>
    </row>
    <row r="148" spans="1:6">
      <c r="A148" s="37" t="s">
        <v>259</v>
      </c>
      <c r="B148" s="37" t="s">
        <v>98</v>
      </c>
      <c r="C148" s="9">
        <v>0</v>
      </c>
      <c r="D148" s="9">
        <v>0</v>
      </c>
      <c r="E148" s="9">
        <v>18</v>
      </c>
      <c r="F148" s="9">
        <v>531</v>
      </c>
    </row>
    <row r="149" spans="1:6">
      <c r="A149" s="39" t="s">
        <v>260</v>
      </c>
      <c r="B149" s="39" t="s">
        <v>99</v>
      </c>
      <c r="C149" s="6">
        <v>-12642</v>
      </c>
      <c r="D149" s="6">
        <v>-44455</v>
      </c>
      <c r="E149" s="6">
        <v>-9207</v>
      </c>
      <c r="F149" s="6">
        <v>-34981</v>
      </c>
    </row>
    <row r="150" spans="1:6">
      <c r="A150" s="34" t="s">
        <v>261</v>
      </c>
      <c r="B150" s="34" t="s">
        <v>100</v>
      </c>
      <c r="C150" s="5"/>
      <c r="D150" s="5"/>
      <c r="E150" s="5"/>
      <c r="F150" s="5"/>
    </row>
    <row r="151" spans="1:6">
      <c r="A151" s="40" t="s">
        <v>249</v>
      </c>
      <c r="B151" s="40" t="s">
        <v>89</v>
      </c>
      <c r="C151" s="5">
        <v>2838</v>
      </c>
      <c r="D151" s="5">
        <v>3741</v>
      </c>
      <c r="E151" s="5">
        <v>0</v>
      </c>
      <c r="F151" s="5">
        <v>0</v>
      </c>
    </row>
    <row r="152" spans="1:6" ht="22.8">
      <c r="A152" s="37" t="s">
        <v>262</v>
      </c>
      <c r="B152" s="37" t="s">
        <v>101</v>
      </c>
      <c r="C152" s="9">
        <v>2838</v>
      </c>
      <c r="D152" s="9">
        <v>3741</v>
      </c>
      <c r="E152" s="9">
        <v>0</v>
      </c>
      <c r="F152" s="9">
        <v>0</v>
      </c>
    </row>
    <row r="153" spans="1:6">
      <c r="A153" s="37" t="s">
        <v>215</v>
      </c>
      <c r="B153" s="37" t="s">
        <v>60</v>
      </c>
      <c r="C153" s="9">
        <v>0</v>
      </c>
      <c r="D153" s="9">
        <v>0</v>
      </c>
      <c r="E153" s="9">
        <v>0</v>
      </c>
      <c r="F153" s="9">
        <v>0</v>
      </c>
    </row>
    <row r="154" spans="1:6">
      <c r="A154" s="37" t="s">
        <v>263</v>
      </c>
      <c r="B154" s="37" t="s">
        <v>102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264</v>
      </c>
      <c r="B155" s="37" t="s">
        <v>103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5" t="s">
        <v>255</v>
      </c>
      <c r="B156" s="35" t="s">
        <v>94</v>
      </c>
      <c r="C156" s="6">
        <v>125</v>
      </c>
      <c r="D156" s="6">
        <v>484</v>
      </c>
      <c r="E156" s="6">
        <v>79</v>
      </c>
      <c r="F156" s="6">
        <v>224</v>
      </c>
    </row>
    <row r="157" spans="1:6">
      <c r="A157" s="37" t="s">
        <v>265</v>
      </c>
      <c r="B157" s="37" t="s">
        <v>104</v>
      </c>
      <c r="C157" s="9">
        <v>0</v>
      </c>
      <c r="D157" s="9">
        <v>0</v>
      </c>
      <c r="E157" s="9">
        <v>0</v>
      </c>
      <c r="F157" s="9">
        <v>0</v>
      </c>
    </row>
    <row r="158" spans="1:6">
      <c r="A158" s="37" t="s">
        <v>266</v>
      </c>
      <c r="B158" s="37" t="s">
        <v>105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267</v>
      </c>
      <c r="B159" s="37" t="s">
        <v>106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268</v>
      </c>
      <c r="B160" s="37" t="s">
        <v>107</v>
      </c>
      <c r="C160" s="9">
        <v>0</v>
      </c>
      <c r="D160" s="9">
        <v>0</v>
      </c>
      <c r="E160" s="9">
        <v>0</v>
      </c>
      <c r="F160" s="9">
        <v>4</v>
      </c>
    </row>
    <row r="161" spans="1:8">
      <c r="A161" s="37" t="s">
        <v>269</v>
      </c>
      <c r="B161" s="37" t="s">
        <v>108</v>
      </c>
      <c r="C161" s="9">
        <v>0</v>
      </c>
      <c r="D161" s="9">
        <v>0</v>
      </c>
      <c r="E161" s="9">
        <v>0</v>
      </c>
      <c r="F161" s="9">
        <v>0</v>
      </c>
    </row>
    <row r="162" spans="1:8">
      <c r="A162" s="37" t="s">
        <v>216</v>
      </c>
      <c r="B162" s="37" t="s">
        <v>109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37" t="s">
        <v>270</v>
      </c>
      <c r="B163" s="37" t="s">
        <v>110</v>
      </c>
      <c r="C163" s="9">
        <v>125</v>
      </c>
      <c r="D163" s="9">
        <v>484</v>
      </c>
      <c r="E163" s="9">
        <v>77</v>
      </c>
      <c r="F163" s="9">
        <v>218</v>
      </c>
    </row>
    <row r="164" spans="1:8">
      <c r="A164" s="37" t="s">
        <v>271</v>
      </c>
      <c r="B164" s="37" t="s">
        <v>111</v>
      </c>
      <c r="C164" s="9">
        <v>0</v>
      </c>
      <c r="D164" s="9">
        <v>0</v>
      </c>
      <c r="E164" s="9">
        <v>2</v>
      </c>
      <c r="F164" s="9">
        <v>2</v>
      </c>
    </row>
    <row r="165" spans="1:8">
      <c r="A165" s="37" t="s">
        <v>272</v>
      </c>
      <c r="B165" s="37" t="s">
        <v>112</v>
      </c>
      <c r="C165" s="9">
        <v>0</v>
      </c>
      <c r="D165" s="9">
        <v>0</v>
      </c>
      <c r="E165" s="9">
        <v>0</v>
      </c>
      <c r="F165" s="9">
        <v>0</v>
      </c>
    </row>
    <row r="166" spans="1:8">
      <c r="A166" s="39" t="s">
        <v>273</v>
      </c>
      <c r="B166" s="39" t="s">
        <v>113</v>
      </c>
      <c r="C166" s="6">
        <v>2713</v>
      </c>
      <c r="D166" s="6">
        <v>3257</v>
      </c>
      <c r="E166" s="6">
        <v>-79</v>
      </c>
      <c r="F166" s="6">
        <v>-224</v>
      </c>
    </row>
    <row r="167" spans="1:8">
      <c r="A167" s="41" t="s">
        <v>274</v>
      </c>
      <c r="B167" s="41" t="s">
        <v>114</v>
      </c>
      <c r="C167" s="7">
        <v>47841</v>
      </c>
      <c r="D167" s="7">
        <v>158527</v>
      </c>
      <c r="E167" s="7">
        <v>139274</v>
      </c>
      <c r="F167" s="7">
        <v>269075</v>
      </c>
    </row>
    <row r="168" spans="1:8">
      <c r="A168" s="41" t="s">
        <v>275</v>
      </c>
      <c r="B168" s="41" t="s">
        <v>115</v>
      </c>
      <c r="C168" s="7">
        <v>47841</v>
      </c>
      <c r="D168" s="7">
        <v>158527</v>
      </c>
      <c r="E168" s="7">
        <v>139274</v>
      </c>
      <c r="F168" s="7">
        <v>269075</v>
      </c>
    </row>
    <row r="169" spans="1:8">
      <c r="A169" s="42" t="s">
        <v>276</v>
      </c>
      <c r="B169" s="42" t="s">
        <v>132</v>
      </c>
      <c r="C169" s="8">
        <v>0</v>
      </c>
      <c r="D169" s="8">
        <v>0</v>
      </c>
      <c r="E169" s="8">
        <v>0</v>
      </c>
      <c r="F169" s="8">
        <v>0</v>
      </c>
    </row>
    <row r="170" spans="1:8">
      <c r="A170" s="41" t="s">
        <v>277</v>
      </c>
      <c r="B170" s="41" t="s">
        <v>116</v>
      </c>
      <c r="C170" s="7">
        <v>504323</v>
      </c>
      <c r="D170" s="7">
        <v>393637</v>
      </c>
      <c r="E170" s="7">
        <v>164196</v>
      </c>
      <c r="F170" s="7">
        <v>34395</v>
      </c>
    </row>
    <row r="171" spans="1:8">
      <c r="A171" s="41" t="s">
        <v>278</v>
      </c>
      <c r="B171" s="41" t="s">
        <v>117</v>
      </c>
      <c r="C171" s="66">
        <v>552164</v>
      </c>
      <c r="D171" s="66">
        <v>552164</v>
      </c>
      <c r="E171" s="66">
        <v>303470</v>
      </c>
      <c r="F171" s="66">
        <v>303470</v>
      </c>
    </row>
    <row r="172" spans="1:8">
      <c r="A172" s="121" t="s">
        <v>444</v>
      </c>
    </row>
    <row r="173" spans="1:8">
      <c r="A173" s="121"/>
    </row>
    <row r="174" spans="1:8" ht="24">
      <c r="A174" s="16" t="s">
        <v>437</v>
      </c>
      <c r="B174" s="16" t="s">
        <v>438</v>
      </c>
    </row>
    <row r="175" spans="1:8" ht="48">
      <c r="A175" s="317" t="s">
        <v>450</v>
      </c>
      <c r="B175" s="317" t="s">
        <v>451</v>
      </c>
      <c r="C175" s="315" t="s">
        <v>413</v>
      </c>
      <c r="D175" s="315" t="s">
        <v>414</v>
      </c>
      <c r="E175" s="315" t="s">
        <v>429</v>
      </c>
      <c r="F175" s="102" t="s">
        <v>120</v>
      </c>
      <c r="G175" s="103" t="s">
        <v>121</v>
      </c>
    </row>
    <row r="176" spans="1:8" ht="72">
      <c r="A176" s="317" t="s">
        <v>203</v>
      </c>
      <c r="B176" s="317"/>
      <c r="C176" s="316"/>
      <c r="D176" s="316"/>
      <c r="E176" s="316"/>
      <c r="F176" s="102" t="s">
        <v>284</v>
      </c>
      <c r="G176" s="103" t="s">
        <v>285</v>
      </c>
      <c r="H176" s="105"/>
    </row>
    <row r="177" spans="1:8">
      <c r="A177" s="39" t="s">
        <v>181</v>
      </c>
      <c r="B177" s="39" t="s">
        <v>26</v>
      </c>
      <c r="C177" s="73">
        <v>80833</v>
      </c>
      <c r="D177" s="73">
        <v>7326</v>
      </c>
      <c r="E177" s="73">
        <v>95004</v>
      </c>
      <c r="F177" s="73">
        <v>-29782</v>
      </c>
      <c r="G177" s="73">
        <v>153381</v>
      </c>
      <c r="H177" s="105"/>
    </row>
    <row r="178" spans="1:8">
      <c r="A178" s="43" t="s">
        <v>182</v>
      </c>
      <c r="B178" s="43" t="s">
        <v>27</v>
      </c>
      <c r="C178" s="74">
        <v>8603</v>
      </c>
      <c r="D178" s="74">
        <v>2765</v>
      </c>
      <c r="E178" s="74">
        <v>1881</v>
      </c>
      <c r="F178" s="74">
        <v>0</v>
      </c>
      <c r="G178" s="74">
        <v>13249</v>
      </c>
      <c r="H178" s="105"/>
    </row>
    <row r="179" spans="1:8">
      <c r="A179" s="43" t="s">
        <v>183</v>
      </c>
      <c r="B179" s="43" t="s">
        <v>28</v>
      </c>
      <c r="C179" s="74">
        <v>26882</v>
      </c>
      <c r="D179" s="74">
        <v>3023</v>
      </c>
      <c r="E179" s="74">
        <v>60025</v>
      </c>
      <c r="F179" s="74">
        <v>-43356</v>
      </c>
      <c r="G179" s="74">
        <v>46574</v>
      </c>
      <c r="H179" s="105"/>
    </row>
    <row r="180" spans="1:8">
      <c r="A180" s="139" t="s">
        <v>418</v>
      </c>
      <c r="B180" s="143" t="s">
        <v>416</v>
      </c>
      <c r="C180" s="140">
        <v>45153</v>
      </c>
      <c r="D180" s="140">
        <v>1383</v>
      </c>
      <c r="E180" s="140">
        <v>0</v>
      </c>
      <c r="F180" s="140">
        <v>0</v>
      </c>
      <c r="G180" s="140">
        <v>46536</v>
      </c>
      <c r="H180" s="105"/>
    </row>
    <row r="181" spans="1:8">
      <c r="A181" s="43" t="s">
        <v>184</v>
      </c>
      <c r="B181" s="43" t="s">
        <v>29</v>
      </c>
      <c r="C181" s="74">
        <v>0</v>
      </c>
      <c r="D181" s="74">
        <v>0</v>
      </c>
      <c r="E181" s="74">
        <v>0</v>
      </c>
      <c r="F181" s="74">
        <v>46417</v>
      </c>
      <c r="G181" s="74">
        <v>46417</v>
      </c>
      <c r="H181" s="105"/>
    </row>
    <row r="182" spans="1:8">
      <c r="A182" s="43" t="s">
        <v>185</v>
      </c>
      <c r="B182" s="43" t="s">
        <v>30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105"/>
    </row>
    <row r="183" spans="1:8" ht="13.95" customHeight="1">
      <c r="A183" s="43" t="s">
        <v>186</v>
      </c>
      <c r="B183" s="43" t="s">
        <v>31</v>
      </c>
      <c r="C183" s="74">
        <v>0</v>
      </c>
      <c r="D183" s="74">
        <v>0</v>
      </c>
      <c r="E183" s="74">
        <v>32117</v>
      </c>
      <c r="F183" s="74">
        <v>-32117</v>
      </c>
      <c r="G183" s="74">
        <v>0</v>
      </c>
      <c r="H183" s="105"/>
    </row>
    <row r="184" spans="1:8" ht="16.05" customHeight="1">
      <c r="A184" s="43" t="s">
        <v>187</v>
      </c>
      <c r="B184" s="43" t="s">
        <v>445</v>
      </c>
      <c r="C184" s="74">
        <v>0</v>
      </c>
      <c r="D184" s="74">
        <v>0</v>
      </c>
      <c r="E184" s="74">
        <v>0</v>
      </c>
      <c r="F184" s="74">
        <v>0</v>
      </c>
      <c r="G184" s="74">
        <v>0</v>
      </c>
      <c r="H184" s="105"/>
    </row>
    <row r="185" spans="1:8">
      <c r="A185" s="43" t="s">
        <v>188</v>
      </c>
      <c r="B185" s="43" t="s">
        <v>33</v>
      </c>
      <c r="C185" s="74">
        <v>0</v>
      </c>
      <c r="D185" s="74">
        <v>0</v>
      </c>
      <c r="E185" s="74">
        <v>0</v>
      </c>
      <c r="F185" s="74">
        <v>0</v>
      </c>
      <c r="G185" s="74">
        <v>0</v>
      </c>
      <c r="H185" s="105"/>
    </row>
    <row r="186" spans="1:8">
      <c r="A186" s="43" t="s">
        <v>189</v>
      </c>
      <c r="B186" s="43" t="s">
        <v>34</v>
      </c>
      <c r="C186" s="74">
        <v>0</v>
      </c>
      <c r="D186" s="74">
        <v>0</v>
      </c>
      <c r="E186" s="74">
        <v>195</v>
      </c>
      <c r="F186" s="74">
        <v>0</v>
      </c>
      <c r="G186" s="74">
        <v>195</v>
      </c>
      <c r="H186" s="105"/>
    </row>
    <row r="187" spans="1:8">
      <c r="A187" s="43" t="s">
        <v>190</v>
      </c>
      <c r="B187" s="43" t="s">
        <v>35</v>
      </c>
      <c r="C187" s="74">
        <v>0</v>
      </c>
      <c r="D187" s="74">
        <v>155</v>
      </c>
      <c r="E187" s="74">
        <v>571</v>
      </c>
      <c r="F187" s="74">
        <v>-726</v>
      </c>
      <c r="G187" s="74">
        <v>0</v>
      </c>
      <c r="H187" s="105"/>
    </row>
    <row r="188" spans="1:8">
      <c r="A188" s="43" t="s">
        <v>191</v>
      </c>
      <c r="B188" s="43" t="s">
        <v>36</v>
      </c>
      <c r="C188" s="74">
        <v>195</v>
      </c>
      <c r="D188" s="74">
        <v>0</v>
      </c>
      <c r="E188" s="74">
        <v>215</v>
      </c>
      <c r="F188" s="74">
        <v>0</v>
      </c>
      <c r="G188" s="74">
        <v>410</v>
      </c>
      <c r="H188" s="105"/>
    </row>
    <row r="189" spans="1:8">
      <c r="A189" s="39" t="s">
        <v>192</v>
      </c>
      <c r="B189" s="39" t="s">
        <v>37</v>
      </c>
      <c r="C189" s="73">
        <v>448339</v>
      </c>
      <c r="D189" s="73">
        <v>42207</v>
      </c>
      <c r="E189" s="73">
        <v>153175</v>
      </c>
      <c r="F189" s="73">
        <v>-9198</v>
      </c>
      <c r="G189" s="73">
        <v>634523</v>
      </c>
      <c r="H189" s="105"/>
    </row>
    <row r="190" spans="1:8">
      <c r="A190" s="43" t="s">
        <v>193</v>
      </c>
      <c r="B190" s="43" t="s">
        <v>38</v>
      </c>
      <c r="C190" s="74">
        <v>479</v>
      </c>
      <c r="D190" s="74">
        <v>0</v>
      </c>
      <c r="E190" s="74">
        <v>18</v>
      </c>
      <c r="F190" s="74">
        <v>0</v>
      </c>
      <c r="G190" s="74">
        <v>497</v>
      </c>
      <c r="H190" s="105"/>
    </row>
    <row r="191" spans="1:8">
      <c r="A191" s="43" t="s">
        <v>194</v>
      </c>
      <c r="B191" s="43" t="s">
        <v>39</v>
      </c>
      <c r="C191" s="74">
        <v>38730</v>
      </c>
      <c r="D191" s="74">
        <v>3355</v>
      </c>
      <c r="E191" s="74">
        <v>31</v>
      </c>
      <c r="F191" s="74">
        <v>-2004</v>
      </c>
      <c r="G191" s="74">
        <v>40112</v>
      </c>
      <c r="H191" s="105"/>
    </row>
    <row r="192" spans="1:8">
      <c r="A192" s="43" t="s">
        <v>195</v>
      </c>
      <c r="B192" s="43" t="s">
        <v>40</v>
      </c>
      <c r="C192" s="74">
        <v>3661</v>
      </c>
      <c r="D192" s="74">
        <v>24</v>
      </c>
      <c r="E192" s="74">
        <v>2646</v>
      </c>
      <c r="F192" s="74">
        <v>0</v>
      </c>
      <c r="G192" s="74">
        <v>6331</v>
      </c>
      <c r="H192" s="105"/>
    </row>
    <row r="193" spans="1:8">
      <c r="A193" s="43" t="s">
        <v>196</v>
      </c>
      <c r="B193" s="43" t="s">
        <v>41</v>
      </c>
      <c r="C193" s="74">
        <v>25440</v>
      </c>
      <c r="D193" s="74">
        <v>1127</v>
      </c>
      <c r="E193" s="74">
        <v>3287</v>
      </c>
      <c r="F193" s="74">
        <v>-7194</v>
      </c>
      <c r="G193" s="74">
        <v>22660</v>
      </c>
      <c r="H193" s="105"/>
    </row>
    <row r="194" spans="1:8">
      <c r="A194" s="43" t="s">
        <v>197</v>
      </c>
      <c r="B194" s="43" t="s">
        <v>42</v>
      </c>
      <c r="C194" s="74">
        <v>0</v>
      </c>
      <c r="D194" s="74">
        <v>0</v>
      </c>
      <c r="E194" s="74">
        <v>0</v>
      </c>
      <c r="F194" s="74">
        <v>0</v>
      </c>
      <c r="G194" s="74">
        <v>0</v>
      </c>
      <c r="H194" s="105"/>
    </row>
    <row r="195" spans="1:8">
      <c r="A195" s="43" t="s">
        <v>198</v>
      </c>
      <c r="B195" s="43" t="s">
        <v>43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105"/>
    </row>
    <row r="196" spans="1:8">
      <c r="A196" s="43" t="s">
        <v>189</v>
      </c>
      <c r="B196" s="43" t="s">
        <v>34</v>
      </c>
      <c r="C196" s="74">
        <v>0</v>
      </c>
      <c r="D196" s="74">
        <v>0</v>
      </c>
      <c r="E196" s="74">
        <v>0</v>
      </c>
      <c r="F196" s="74">
        <v>0</v>
      </c>
      <c r="G196" s="74">
        <v>0</v>
      </c>
      <c r="H196" s="105"/>
    </row>
    <row r="197" spans="1:8">
      <c r="A197" s="43" t="s">
        <v>199</v>
      </c>
      <c r="B197" s="43" t="s">
        <v>44</v>
      </c>
      <c r="C197" s="74">
        <v>1325</v>
      </c>
      <c r="D197" s="74">
        <v>11318</v>
      </c>
      <c r="E197" s="74">
        <v>116</v>
      </c>
      <c r="F197" s="74">
        <v>0</v>
      </c>
      <c r="G197" s="74">
        <v>12759</v>
      </c>
      <c r="H197" s="105"/>
    </row>
    <row r="198" spans="1:8">
      <c r="A198" s="43" t="s">
        <v>200</v>
      </c>
      <c r="B198" s="43" t="s">
        <v>45</v>
      </c>
      <c r="C198" s="74">
        <v>378704</v>
      </c>
      <c r="D198" s="74">
        <v>26383</v>
      </c>
      <c r="E198" s="74">
        <v>147077</v>
      </c>
      <c r="F198" s="74">
        <v>0</v>
      </c>
      <c r="G198" s="74">
        <v>552164</v>
      </c>
      <c r="H198" s="105"/>
    </row>
    <row r="199" spans="1:8">
      <c r="A199" s="44" t="s">
        <v>201</v>
      </c>
      <c r="B199" s="44" t="s">
        <v>46</v>
      </c>
      <c r="C199" s="75">
        <v>0</v>
      </c>
      <c r="D199" s="75">
        <v>0</v>
      </c>
      <c r="E199" s="75">
        <v>0</v>
      </c>
      <c r="F199" s="75">
        <v>0</v>
      </c>
      <c r="G199" s="75">
        <v>0</v>
      </c>
    </row>
    <row r="200" spans="1:8">
      <c r="A200" s="39" t="s">
        <v>202</v>
      </c>
      <c r="B200" s="39" t="s">
        <v>47</v>
      </c>
      <c r="C200" s="73">
        <v>529172</v>
      </c>
      <c r="D200" s="73">
        <v>49533</v>
      </c>
      <c r="E200" s="73">
        <v>248179</v>
      </c>
      <c r="F200" s="73">
        <v>-38980</v>
      </c>
      <c r="G200" s="73">
        <v>787904</v>
      </c>
    </row>
    <row r="201" spans="1:8">
      <c r="A201" s="45"/>
      <c r="B201" s="46"/>
      <c r="C201" s="70"/>
      <c r="D201" s="3"/>
      <c r="E201" s="3"/>
      <c r="F201" s="3"/>
      <c r="G201" s="3"/>
    </row>
    <row r="202" spans="1:8" ht="48">
      <c r="A202" s="311" t="s">
        <v>452</v>
      </c>
      <c r="B202" s="313" t="s">
        <v>453</v>
      </c>
      <c r="C202" s="315" t="s">
        <v>413</v>
      </c>
      <c r="D202" s="315" t="s">
        <v>414</v>
      </c>
      <c r="E202" s="315" t="s">
        <v>429</v>
      </c>
      <c r="F202" s="102" t="s">
        <v>120</v>
      </c>
      <c r="G202" s="103" t="s">
        <v>121</v>
      </c>
      <c r="H202" s="105"/>
    </row>
    <row r="203" spans="1:8" ht="72">
      <c r="A203" s="312"/>
      <c r="B203" s="314"/>
      <c r="C203" s="316"/>
      <c r="D203" s="316"/>
      <c r="E203" s="316"/>
      <c r="F203" s="102" t="s">
        <v>284</v>
      </c>
      <c r="G203" s="103" t="s">
        <v>285</v>
      </c>
      <c r="H203" s="105"/>
    </row>
    <row r="204" spans="1:8">
      <c r="A204" s="47" t="s">
        <v>204</v>
      </c>
      <c r="B204" s="39" t="s">
        <v>49</v>
      </c>
      <c r="C204" s="73">
        <v>470957</v>
      </c>
      <c r="D204" s="73">
        <v>21144</v>
      </c>
      <c r="E204" s="73">
        <v>227436</v>
      </c>
      <c r="F204" s="73">
        <v>-27703</v>
      </c>
      <c r="G204" s="73">
        <v>691834</v>
      </c>
      <c r="H204" s="105"/>
    </row>
    <row r="205" spans="1:8">
      <c r="A205" s="47" t="s">
        <v>205</v>
      </c>
      <c r="B205" s="39" t="s">
        <v>50</v>
      </c>
      <c r="C205" s="73">
        <v>470957</v>
      </c>
      <c r="D205" s="73">
        <v>21144</v>
      </c>
      <c r="E205" s="73">
        <v>227436</v>
      </c>
      <c r="F205" s="73">
        <v>-27703</v>
      </c>
      <c r="G205" s="73">
        <v>691834</v>
      </c>
      <c r="H205" s="105"/>
    </row>
    <row r="206" spans="1:8">
      <c r="A206" s="48" t="s">
        <v>206</v>
      </c>
      <c r="B206" s="43" t="s">
        <v>51</v>
      </c>
      <c r="C206" s="74">
        <v>7055</v>
      </c>
      <c r="D206" s="74">
        <v>86</v>
      </c>
      <c r="E206" s="74">
        <v>95820</v>
      </c>
      <c r="F206" s="74">
        <v>-7141</v>
      </c>
      <c r="G206" s="74">
        <v>95820</v>
      </c>
      <c r="H206" s="105"/>
    </row>
    <row r="207" spans="1:8">
      <c r="A207" s="48" t="s">
        <v>207</v>
      </c>
      <c r="B207" s="43" t="s">
        <v>52</v>
      </c>
      <c r="C207" s="74">
        <v>268242</v>
      </c>
      <c r="D207" s="74">
        <v>1719</v>
      </c>
      <c r="E207" s="74">
        <v>147043</v>
      </c>
      <c r="F207" s="74">
        <v>-16572</v>
      </c>
      <c r="G207" s="74">
        <v>400432</v>
      </c>
      <c r="H207" s="105"/>
    </row>
    <row r="208" spans="1:8">
      <c r="A208" s="48" t="s">
        <v>208</v>
      </c>
      <c r="B208" s="43" t="s">
        <v>53</v>
      </c>
      <c r="C208" s="74">
        <v>0</v>
      </c>
      <c r="D208" s="74">
        <v>0</v>
      </c>
      <c r="E208" s="74">
        <v>0</v>
      </c>
      <c r="F208" s="74">
        <v>0</v>
      </c>
      <c r="G208" s="74">
        <v>0</v>
      </c>
      <c r="H208" s="105"/>
    </row>
    <row r="209" spans="1:8">
      <c r="A209" s="48" t="s">
        <v>209</v>
      </c>
      <c r="B209" s="43" t="s">
        <v>54</v>
      </c>
      <c r="C209" s="74">
        <v>775</v>
      </c>
      <c r="D209" s="74">
        <v>255</v>
      </c>
      <c r="E209" s="74">
        <v>2510</v>
      </c>
      <c r="F209" s="74">
        <v>0</v>
      </c>
      <c r="G209" s="74">
        <v>3540</v>
      </c>
      <c r="H209" s="105"/>
    </row>
    <row r="210" spans="1:8">
      <c r="A210" s="49" t="s">
        <v>210</v>
      </c>
      <c r="B210" s="50" t="s">
        <v>55</v>
      </c>
      <c r="C210" s="76">
        <v>8</v>
      </c>
      <c r="D210" s="76">
        <v>1741</v>
      </c>
      <c r="E210" s="76">
        <v>0</v>
      </c>
      <c r="F210" s="76">
        <v>470</v>
      </c>
      <c r="G210" s="76">
        <v>2219</v>
      </c>
      <c r="H210" s="105"/>
    </row>
    <row r="211" spans="1:8">
      <c r="A211" s="48" t="s">
        <v>211</v>
      </c>
      <c r="B211" s="43" t="s">
        <v>56</v>
      </c>
      <c r="C211" s="74">
        <v>15780</v>
      </c>
      <c r="D211" s="74">
        <v>11742</v>
      </c>
      <c r="E211" s="74">
        <v>-108381</v>
      </c>
      <c r="F211" s="74">
        <v>99449</v>
      </c>
      <c r="G211" s="74">
        <v>18590</v>
      </c>
      <c r="H211" s="105"/>
    </row>
    <row r="212" spans="1:8">
      <c r="A212" s="48" t="s">
        <v>212</v>
      </c>
      <c r="B212" s="43" t="s">
        <v>57</v>
      </c>
      <c r="C212" s="74">
        <v>179097</v>
      </c>
      <c r="D212" s="74">
        <v>5601</v>
      </c>
      <c r="E212" s="74">
        <v>90444</v>
      </c>
      <c r="F212" s="74">
        <v>-103909</v>
      </c>
      <c r="G212" s="74">
        <v>171233</v>
      </c>
      <c r="H212" s="105"/>
    </row>
    <row r="213" spans="1:8">
      <c r="A213" s="51" t="s">
        <v>213</v>
      </c>
      <c r="B213" s="52" t="s">
        <v>58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105"/>
    </row>
    <row r="214" spans="1:8">
      <c r="A214" s="47" t="s">
        <v>214</v>
      </c>
      <c r="B214" s="39" t="s">
        <v>59</v>
      </c>
      <c r="C214" s="73">
        <v>6239</v>
      </c>
      <c r="D214" s="73">
        <v>11</v>
      </c>
      <c r="E214" s="73">
        <v>617</v>
      </c>
      <c r="F214" s="73">
        <v>-2115</v>
      </c>
      <c r="G214" s="73">
        <v>4752</v>
      </c>
      <c r="H214" s="105"/>
    </row>
    <row r="215" spans="1:8">
      <c r="A215" s="48" t="s">
        <v>215</v>
      </c>
      <c r="B215" s="43" t="s">
        <v>60</v>
      </c>
      <c r="C215" s="74">
        <v>0</v>
      </c>
      <c r="D215" s="74">
        <v>0</v>
      </c>
      <c r="E215" s="74">
        <v>0</v>
      </c>
      <c r="F215" s="74">
        <v>0</v>
      </c>
      <c r="G215" s="74">
        <v>0</v>
      </c>
      <c r="H215" s="105"/>
    </row>
    <row r="216" spans="1:8">
      <c r="A216" s="48" t="s">
        <v>216</v>
      </c>
      <c r="B216" s="43" t="s">
        <v>61</v>
      </c>
      <c r="C216" s="74">
        <v>0</v>
      </c>
      <c r="D216" s="74">
        <v>0</v>
      </c>
      <c r="E216" s="74">
        <v>95</v>
      </c>
      <c r="F216" s="74">
        <v>0</v>
      </c>
      <c r="G216" s="74">
        <v>95</v>
      </c>
      <c r="H216" s="105"/>
    </row>
    <row r="217" spans="1:8">
      <c r="A217" s="48" t="s">
        <v>217</v>
      </c>
      <c r="B217" s="43" t="s">
        <v>62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8" t="s">
        <v>218</v>
      </c>
      <c r="B218" s="43" t="s">
        <v>63</v>
      </c>
      <c r="C218" s="74">
        <v>5750</v>
      </c>
      <c r="D218" s="74">
        <v>0</v>
      </c>
      <c r="E218" s="74">
        <v>0</v>
      </c>
      <c r="F218" s="74">
        <v>-2115</v>
      </c>
      <c r="G218" s="74">
        <v>3635</v>
      </c>
      <c r="H218" s="105"/>
    </row>
    <row r="219" spans="1:8">
      <c r="A219" s="48" t="s">
        <v>219</v>
      </c>
      <c r="B219" s="43" t="s">
        <v>64</v>
      </c>
      <c r="C219" s="74">
        <v>473</v>
      </c>
      <c r="D219" s="74">
        <v>7</v>
      </c>
      <c r="E219" s="74">
        <v>507</v>
      </c>
      <c r="F219" s="74">
        <v>0</v>
      </c>
      <c r="G219" s="74">
        <v>987</v>
      </c>
      <c r="H219" s="105"/>
    </row>
    <row r="220" spans="1:8">
      <c r="A220" s="48" t="s">
        <v>220</v>
      </c>
      <c r="B220" s="43" t="s">
        <v>65</v>
      </c>
      <c r="C220" s="74">
        <v>16</v>
      </c>
      <c r="D220" s="74">
        <v>4</v>
      </c>
      <c r="E220" s="74">
        <v>15</v>
      </c>
      <c r="F220" s="74">
        <v>0</v>
      </c>
      <c r="G220" s="74">
        <v>35</v>
      </c>
      <c r="H220" s="105"/>
    </row>
    <row r="221" spans="1:8">
      <c r="A221" s="48" t="s">
        <v>221</v>
      </c>
      <c r="B221" s="43" t="s">
        <v>66</v>
      </c>
      <c r="C221" s="74">
        <v>0</v>
      </c>
      <c r="D221" s="74">
        <v>0</v>
      </c>
      <c r="E221" s="74">
        <v>0</v>
      </c>
      <c r="F221" s="74">
        <v>0</v>
      </c>
      <c r="G221" s="74">
        <v>0</v>
      </c>
      <c r="H221" s="105"/>
    </row>
    <row r="222" spans="1:8">
      <c r="A222" s="47" t="s">
        <v>222</v>
      </c>
      <c r="B222" s="39" t="s">
        <v>67</v>
      </c>
      <c r="C222" s="73">
        <v>51976</v>
      </c>
      <c r="D222" s="73">
        <v>28378</v>
      </c>
      <c r="E222" s="73">
        <v>20126</v>
      </c>
      <c r="F222" s="73">
        <v>-9162</v>
      </c>
      <c r="G222" s="73">
        <v>91318</v>
      </c>
      <c r="H222" s="105"/>
    </row>
    <row r="223" spans="1:8">
      <c r="A223" s="48" t="s">
        <v>215</v>
      </c>
      <c r="B223" s="43" t="s">
        <v>60</v>
      </c>
      <c r="C223" s="74">
        <v>0</v>
      </c>
      <c r="D223" s="74">
        <v>0</v>
      </c>
      <c r="E223" s="74">
        <v>0</v>
      </c>
      <c r="F223" s="74">
        <v>0</v>
      </c>
      <c r="G223" s="74">
        <v>0</v>
      </c>
      <c r="H223" s="105"/>
    </row>
    <row r="224" spans="1:8">
      <c r="A224" s="48" t="s">
        <v>216</v>
      </c>
      <c r="B224" s="43" t="s">
        <v>61</v>
      </c>
      <c r="C224" s="74">
        <v>0</v>
      </c>
      <c r="D224" s="74">
        <v>0</v>
      </c>
      <c r="E224" s="74">
        <v>60</v>
      </c>
      <c r="F224" s="74">
        <v>0</v>
      </c>
      <c r="G224" s="74">
        <v>60</v>
      </c>
      <c r="H224" s="105"/>
    </row>
    <row r="225" spans="1:8">
      <c r="A225" s="48" t="s">
        <v>223</v>
      </c>
      <c r="B225" s="43" t="s">
        <v>68</v>
      </c>
      <c r="C225" s="74">
        <v>13166</v>
      </c>
      <c r="D225" s="74">
        <v>20632</v>
      </c>
      <c r="E225" s="74">
        <v>288</v>
      </c>
      <c r="F225" s="74">
        <v>-1793</v>
      </c>
      <c r="G225" s="74">
        <v>32293</v>
      </c>
      <c r="H225" s="105"/>
    </row>
    <row r="226" spans="1:8">
      <c r="A226" s="48" t="s">
        <v>224</v>
      </c>
      <c r="B226" s="43" t="s">
        <v>69</v>
      </c>
      <c r="C226" s="74">
        <v>0</v>
      </c>
      <c r="D226" s="74">
        <v>153</v>
      </c>
      <c r="E226" s="74">
        <v>0</v>
      </c>
      <c r="F226" s="74">
        <v>0</v>
      </c>
      <c r="G226" s="74">
        <v>153</v>
      </c>
      <c r="H226" s="105"/>
    </row>
    <row r="227" spans="1:8">
      <c r="A227" s="48" t="s">
        <v>225</v>
      </c>
      <c r="B227" s="43" t="s">
        <v>70</v>
      </c>
      <c r="C227" s="74">
        <v>28490</v>
      </c>
      <c r="D227" s="74">
        <v>4315</v>
      </c>
      <c r="E227" s="74">
        <v>4573</v>
      </c>
      <c r="F227" s="74">
        <v>-7194</v>
      </c>
      <c r="G227" s="74">
        <v>30184</v>
      </c>
      <c r="H227" s="105"/>
    </row>
    <row r="228" spans="1:8">
      <c r="A228" s="48" t="s">
        <v>219</v>
      </c>
      <c r="B228" s="43" t="s">
        <v>64</v>
      </c>
      <c r="C228" s="74">
        <v>9</v>
      </c>
      <c r="D228" s="74">
        <v>2087</v>
      </c>
      <c r="E228" s="74">
        <v>172</v>
      </c>
      <c r="F228" s="74">
        <v>0</v>
      </c>
      <c r="G228" s="74">
        <v>2268</v>
      </c>
      <c r="H228" s="105"/>
    </row>
    <row r="229" spans="1:8">
      <c r="A229" s="48" t="s">
        <v>226</v>
      </c>
      <c r="B229" s="43" t="s">
        <v>65</v>
      </c>
      <c r="C229" s="74">
        <v>1</v>
      </c>
      <c r="D229" s="74">
        <v>36</v>
      </c>
      <c r="E229" s="74">
        <v>183</v>
      </c>
      <c r="F229" s="74">
        <v>0</v>
      </c>
      <c r="G229" s="74">
        <v>220</v>
      </c>
      <c r="H229" s="105"/>
    </row>
    <row r="230" spans="1:8">
      <c r="A230" s="48" t="s">
        <v>221</v>
      </c>
      <c r="B230" s="43" t="s">
        <v>66</v>
      </c>
      <c r="C230" s="74">
        <v>10310</v>
      </c>
      <c r="D230" s="74">
        <v>1155</v>
      </c>
      <c r="E230" s="74">
        <v>14850</v>
      </c>
      <c r="F230" s="74">
        <v>-175</v>
      </c>
      <c r="G230" s="74">
        <v>26140</v>
      </c>
    </row>
    <row r="231" spans="1:8" ht="24">
      <c r="A231" s="51" t="s">
        <v>227</v>
      </c>
      <c r="B231" s="52" t="s">
        <v>137</v>
      </c>
      <c r="C231" s="77">
        <v>0</v>
      </c>
      <c r="D231" s="77">
        <v>0</v>
      </c>
      <c r="E231" s="77">
        <v>0</v>
      </c>
      <c r="F231" s="77">
        <v>0</v>
      </c>
      <c r="G231" s="77">
        <v>0</v>
      </c>
    </row>
    <row r="232" spans="1:8">
      <c r="A232" s="47" t="s">
        <v>228</v>
      </c>
      <c r="B232" s="39" t="s">
        <v>71</v>
      </c>
      <c r="C232" s="73">
        <v>529172</v>
      </c>
      <c r="D232" s="73">
        <v>49533</v>
      </c>
      <c r="E232" s="73">
        <v>248179</v>
      </c>
      <c r="F232" s="73">
        <v>-38980</v>
      </c>
      <c r="G232" s="73">
        <v>787904</v>
      </c>
    </row>
    <row r="233" spans="1:8">
      <c r="A233" s="53"/>
      <c r="B233" s="53"/>
      <c r="C233" s="72"/>
      <c r="D233" s="4"/>
      <c r="E233" s="4"/>
      <c r="F233" s="4"/>
      <c r="G233" s="4"/>
    </row>
    <row r="234" spans="1:8" ht="48">
      <c r="A234" s="318" t="s">
        <v>454</v>
      </c>
      <c r="B234" s="317" t="s">
        <v>455</v>
      </c>
      <c r="C234" s="315" t="s">
        <v>413</v>
      </c>
      <c r="D234" s="315" t="s">
        <v>414</v>
      </c>
      <c r="E234" s="315" t="s">
        <v>429</v>
      </c>
      <c r="F234" s="102" t="s">
        <v>120</v>
      </c>
      <c r="G234" s="103" t="s">
        <v>121</v>
      </c>
      <c r="H234" s="105"/>
    </row>
    <row r="235" spans="1:8" ht="72">
      <c r="A235" s="318"/>
      <c r="B235" s="317"/>
      <c r="C235" s="316"/>
      <c r="D235" s="316"/>
      <c r="E235" s="316"/>
      <c r="F235" s="102" t="s">
        <v>284</v>
      </c>
      <c r="G235" s="103" t="s">
        <v>285</v>
      </c>
      <c r="H235" s="105"/>
    </row>
    <row r="236" spans="1:8">
      <c r="A236" s="47" t="s">
        <v>151</v>
      </c>
      <c r="B236" s="39" t="s">
        <v>0</v>
      </c>
      <c r="C236" s="78">
        <v>345475</v>
      </c>
      <c r="D236" s="78">
        <v>92797</v>
      </c>
      <c r="E236" s="78">
        <v>6702</v>
      </c>
      <c r="F236" s="78">
        <v>-25171</v>
      </c>
      <c r="G236" s="78">
        <v>419803</v>
      </c>
      <c r="H236" s="105"/>
    </row>
    <row r="237" spans="1:8">
      <c r="A237" s="54" t="s">
        <v>152</v>
      </c>
      <c r="B237" s="55" t="s">
        <v>1</v>
      </c>
      <c r="C237" s="79">
        <v>328835</v>
      </c>
      <c r="D237" s="79">
        <v>29</v>
      </c>
      <c r="E237" s="79">
        <v>0</v>
      </c>
      <c r="F237" s="79">
        <v>-17241</v>
      </c>
      <c r="G237" s="79">
        <v>311623</v>
      </c>
      <c r="H237" s="105"/>
    </row>
    <row r="238" spans="1:8">
      <c r="A238" s="54" t="s">
        <v>153</v>
      </c>
      <c r="B238" s="55" t="s">
        <v>2</v>
      </c>
      <c r="C238" s="79">
        <v>1430</v>
      </c>
      <c r="D238" s="79">
        <v>0</v>
      </c>
      <c r="E238" s="79">
        <v>6684</v>
      </c>
      <c r="F238" s="79">
        <v>-7928</v>
      </c>
      <c r="G238" s="79">
        <v>186</v>
      </c>
      <c r="H238" s="105"/>
    </row>
    <row r="239" spans="1:8">
      <c r="A239" s="54" t="s">
        <v>154</v>
      </c>
      <c r="B239" s="55" t="s">
        <v>3</v>
      </c>
      <c r="C239" s="79">
        <v>15210</v>
      </c>
      <c r="D239" s="79">
        <v>92768</v>
      </c>
      <c r="E239" s="79">
        <v>18</v>
      </c>
      <c r="F239" s="79">
        <v>-2</v>
      </c>
      <c r="G239" s="79">
        <v>107994</v>
      </c>
      <c r="H239" s="105"/>
    </row>
    <row r="240" spans="1:8">
      <c r="A240" s="47" t="s">
        <v>155</v>
      </c>
      <c r="B240" s="39" t="s">
        <v>4</v>
      </c>
      <c r="C240" s="78">
        <v>47027</v>
      </c>
      <c r="D240" s="78">
        <v>64078</v>
      </c>
      <c r="E240" s="78">
        <v>577</v>
      </c>
      <c r="F240" s="78">
        <v>-17771</v>
      </c>
      <c r="G240" s="78">
        <v>93911</v>
      </c>
      <c r="H240" s="105"/>
    </row>
    <row r="241" spans="1:8">
      <c r="A241" s="54" t="s">
        <v>156</v>
      </c>
      <c r="B241" s="55" t="s">
        <v>5</v>
      </c>
      <c r="C241" s="79">
        <v>32369</v>
      </c>
      <c r="D241" s="79">
        <v>530</v>
      </c>
      <c r="E241" s="79">
        <v>563</v>
      </c>
      <c r="F241" s="79">
        <v>-530</v>
      </c>
      <c r="G241" s="79">
        <v>32932</v>
      </c>
      <c r="H241" s="105"/>
    </row>
    <row r="242" spans="1:8">
      <c r="A242" s="54" t="s">
        <v>157</v>
      </c>
      <c r="B242" s="55" t="s">
        <v>6</v>
      </c>
      <c r="C242" s="79">
        <v>14658</v>
      </c>
      <c r="D242" s="79">
        <v>63548</v>
      </c>
      <c r="E242" s="79">
        <v>14</v>
      </c>
      <c r="F242" s="79">
        <v>-17241</v>
      </c>
      <c r="G242" s="79">
        <v>60979</v>
      </c>
      <c r="H242" s="105"/>
    </row>
    <row r="243" spans="1:8">
      <c r="A243" s="131" t="s">
        <v>158</v>
      </c>
      <c r="B243" s="132" t="s">
        <v>7</v>
      </c>
      <c r="C243" s="78">
        <v>298448</v>
      </c>
      <c r="D243" s="78">
        <v>28719</v>
      </c>
      <c r="E243" s="78">
        <v>6125</v>
      </c>
      <c r="F243" s="78">
        <v>-7400</v>
      </c>
      <c r="G243" s="78">
        <v>325892</v>
      </c>
      <c r="H243" s="105"/>
    </row>
    <row r="244" spans="1:8">
      <c r="A244" s="48" t="s">
        <v>159</v>
      </c>
      <c r="B244" s="43" t="s">
        <v>8</v>
      </c>
      <c r="C244" s="79">
        <v>1968</v>
      </c>
      <c r="D244" s="79">
        <v>425</v>
      </c>
      <c r="E244" s="79">
        <v>350</v>
      </c>
      <c r="F244" s="79">
        <v>-680</v>
      </c>
      <c r="G244" s="79">
        <v>2063</v>
      </c>
      <c r="H244" s="105"/>
    </row>
    <row r="245" spans="1:8">
      <c r="A245" s="48" t="s">
        <v>160</v>
      </c>
      <c r="B245" s="43" t="s">
        <v>9</v>
      </c>
      <c r="C245" s="79">
        <v>68102</v>
      </c>
      <c r="D245" s="79">
        <v>17314</v>
      </c>
      <c r="E245" s="79">
        <v>16721</v>
      </c>
      <c r="F245" s="79">
        <v>-43</v>
      </c>
      <c r="G245" s="79">
        <v>102094</v>
      </c>
      <c r="H245" s="105"/>
    </row>
    <row r="246" spans="1:8">
      <c r="A246" s="48" t="s">
        <v>161</v>
      </c>
      <c r="B246" s="43" t="s">
        <v>10</v>
      </c>
      <c r="C246" s="79">
        <v>11761</v>
      </c>
      <c r="D246" s="79">
        <v>4796</v>
      </c>
      <c r="E246" s="79">
        <v>6834</v>
      </c>
      <c r="F246" s="79">
        <v>-7325</v>
      </c>
      <c r="G246" s="79">
        <v>16066</v>
      </c>
      <c r="H246" s="105"/>
    </row>
    <row r="247" spans="1:8">
      <c r="A247" s="48" t="s">
        <v>162</v>
      </c>
      <c r="B247" s="43" t="s">
        <v>11</v>
      </c>
      <c r="C247" s="79">
        <v>2041</v>
      </c>
      <c r="D247" s="79">
        <v>352</v>
      </c>
      <c r="E247" s="79">
        <v>137</v>
      </c>
      <c r="F247" s="79">
        <v>-680</v>
      </c>
      <c r="G247" s="79">
        <v>1850</v>
      </c>
      <c r="H247" s="105"/>
    </row>
    <row r="248" spans="1:8">
      <c r="A248" s="131" t="s">
        <v>163</v>
      </c>
      <c r="B248" s="132" t="s">
        <v>12</v>
      </c>
      <c r="C248" s="78">
        <v>218512</v>
      </c>
      <c r="D248" s="78">
        <v>6682</v>
      </c>
      <c r="E248" s="78">
        <v>-17217</v>
      </c>
      <c r="F248" s="78">
        <v>-32</v>
      </c>
      <c r="G248" s="78">
        <v>207945</v>
      </c>
      <c r="H248" s="105"/>
    </row>
    <row r="249" spans="1:8">
      <c r="A249" s="48" t="s">
        <v>164</v>
      </c>
      <c r="B249" s="43" t="s">
        <v>13</v>
      </c>
      <c r="C249" s="79">
        <v>6525</v>
      </c>
      <c r="D249" s="79">
        <v>10</v>
      </c>
      <c r="E249" s="79">
        <v>105102</v>
      </c>
      <c r="F249" s="79">
        <v>-104013</v>
      </c>
      <c r="G249" s="79">
        <v>7624</v>
      </c>
      <c r="H249" s="105"/>
    </row>
    <row r="250" spans="1:8">
      <c r="A250" s="48" t="s">
        <v>165</v>
      </c>
      <c r="B250" s="43" t="s">
        <v>14</v>
      </c>
      <c r="C250" s="79">
        <v>1911</v>
      </c>
      <c r="D250" s="79">
        <v>219</v>
      </c>
      <c r="E250" s="79">
        <v>129</v>
      </c>
      <c r="F250" s="79">
        <v>-136</v>
      </c>
      <c r="G250" s="79">
        <v>2123</v>
      </c>
      <c r="H250" s="105"/>
    </row>
    <row r="251" spans="1:8">
      <c r="A251" s="48" t="s">
        <v>166</v>
      </c>
      <c r="B251" s="43" t="s">
        <v>430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105"/>
    </row>
    <row r="252" spans="1:8">
      <c r="A252" s="131" t="s">
        <v>167</v>
      </c>
      <c r="B252" s="132" t="s">
        <v>16</v>
      </c>
      <c r="C252" s="78">
        <v>223126</v>
      </c>
      <c r="D252" s="78">
        <v>6473</v>
      </c>
      <c r="E252" s="78">
        <v>87756</v>
      </c>
      <c r="F252" s="78">
        <v>-103909</v>
      </c>
      <c r="G252" s="78">
        <v>213446</v>
      </c>
      <c r="H252" s="105"/>
    </row>
    <row r="253" spans="1:8">
      <c r="A253" s="48" t="s">
        <v>168</v>
      </c>
      <c r="B253" s="43" t="s">
        <v>17</v>
      </c>
      <c r="C253" s="79">
        <v>44029</v>
      </c>
      <c r="D253" s="79">
        <v>872</v>
      </c>
      <c r="E253" s="79">
        <v>-2688</v>
      </c>
      <c r="F253" s="79">
        <v>0</v>
      </c>
      <c r="G253" s="79">
        <v>42213</v>
      </c>
      <c r="H253" s="105"/>
    </row>
    <row r="254" spans="1:8">
      <c r="A254" s="48" t="s">
        <v>169</v>
      </c>
      <c r="B254" s="43" t="s">
        <v>18</v>
      </c>
      <c r="C254" s="79">
        <v>0</v>
      </c>
      <c r="D254" s="79">
        <v>0</v>
      </c>
      <c r="E254" s="79">
        <v>0</v>
      </c>
      <c r="F254" s="79">
        <v>0</v>
      </c>
      <c r="G254" s="79">
        <v>0</v>
      </c>
      <c r="H254" s="105"/>
    </row>
    <row r="255" spans="1:8">
      <c r="A255" s="131" t="s">
        <v>170</v>
      </c>
      <c r="B255" s="132" t="s">
        <v>19</v>
      </c>
      <c r="C255" s="78">
        <v>179097</v>
      </c>
      <c r="D255" s="78">
        <v>5601</v>
      </c>
      <c r="E255" s="78">
        <v>90444</v>
      </c>
      <c r="F255" s="78">
        <v>-103909</v>
      </c>
      <c r="G255" s="78">
        <v>171233</v>
      </c>
      <c r="H255" s="105"/>
    </row>
    <row r="256" spans="1:8">
      <c r="A256" s="51" t="s">
        <v>171</v>
      </c>
      <c r="B256" s="52" t="s">
        <v>20</v>
      </c>
      <c r="C256" s="86">
        <v>0</v>
      </c>
      <c r="D256" s="86">
        <v>0</v>
      </c>
      <c r="E256" s="86">
        <v>0</v>
      </c>
      <c r="F256" s="86">
        <v>0</v>
      </c>
      <c r="G256" s="86">
        <v>0</v>
      </c>
      <c r="H256" s="105"/>
    </row>
    <row r="257" spans="1:8">
      <c r="A257" s="131" t="s">
        <v>174</v>
      </c>
      <c r="B257" s="132" t="s">
        <v>21</v>
      </c>
      <c r="C257" s="78">
        <v>179097</v>
      </c>
      <c r="D257" s="78">
        <v>5601</v>
      </c>
      <c r="E257" s="78">
        <v>90444</v>
      </c>
      <c r="F257" s="78">
        <v>-103909</v>
      </c>
      <c r="G257" s="78">
        <v>171233</v>
      </c>
      <c r="H257" s="105"/>
    </row>
    <row r="258" spans="1:8">
      <c r="A258" s="62" t="s">
        <v>172</v>
      </c>
      <c r="B258" s="63" t="s">
        <v>126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</row>
    <row r="259" spans="1:8">
      <c r="A259" s="64" t="s">
        <v>173</v>
      </c>
      <c r="B259" s="65" t="s">
        <v>127</v>
      </c>
      <c r="C259" s="78">
        <v>179097</v>
      </c>
      <c r="D259" s="78">
        <v>5601</v>
      </c>
      <c r="E259" s="78">
        <v>90444</v>
      </c>
      <c r="F259" s="78">
        <v>-103909</v>
      </c>
      <c r="G259" s="78">
        <v>171233</v>
      </c>
    </row>
    <row r="260" spans="1:8">
      <c r="A260" s="14"/>
      <c r="B260" s="14"/>
    </row>
    <row r="261" spans="1:8">
      <c r="A261" s="14"/>
      <c r="B261" s="14"/>
    </row>
    <row r="262" spans="1:8">
      <c r="A262" s="14"/>
      <c r="B262" s="14"/>
    </row>
  </sheetData>
  <mergeCells count="15">
    <mergeCell ref="A175:A176"/>
    <mergeCell ref="B175:B176"/>
    <mergeCell ref="A202:A203"/>
    <mergeCell ref="B202:B203"/>
    <mergeCell ref="A234:A235"/>
    <mergeCell ref="B234:B235"/>
    <mergeCell ref="C234:C235"/>
    <mergeCell ref="D234:D235"/>
    <mergeCell ref="E234:E235"/>
    <mergeCell ref="C175:C176"/>
    <mergeCell ref="D175:D176"/>
    <mergeCell ref="E175:E176"/>
    <mergeCell ref="C202:C203"/>
    <mergeCell ref="D202:D203"/>
    <mergeCell ref="E202:E20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259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7">
      <c r="A1" s="13" t="s">
        <v>439</v>
      </c>
    </row>
    <row r="2" spans="1:7">
      <c r="A2" s="13" t="s">
        <v>440</v>
      </c>
    </row>
    <row r="3" spans="1:7">
      <c r="A3" s="13"/>
    </row>
    <row r="4" spans="1:7">
      <c r="A4" s="13"/>
    </row>
    <row r="5" spans="1:7" ht="24">
      <c r="A5" s="16" t="s">
        <v>431</v>
      </c>
      <c r="B5" s="17" t="s">
        <v>432</v>
      </c>
    </row>
    <row r="6" spans="1:7" ht="28.05" customHeight="1">
      <c r="A6" s="137" t="s">
        <v>404</v>
      </c>
      <c r="B6" s="137" t="s">
        <v>405</v>
      </c>
      <c r="C6" s="99" t="s">
        <v>415</v>
      </c>
      <c r="D6" s="99" t="s">
        <v>441</v>
      </c>
    </row>
    <row r="7" spans="1:7">
      <c r="A7" s="18" t="s">
        <v>151</v>
      </c>
      <c r="B7" s="18" t="s">
        <v>0</v>
      </c>
      <c r="C7" s="85">
        <v>318996</v>
      </c>
      <c r="D7" s="85">
        <v>512697</v>
      </c>
      <c r="E7" s="106"/>
      <c r="G7" s="138"/>
    </row>
    <row r="8" spans="1:7">
      <c r="A8" s="19" t="s">
        <v>152</v>
      </c>
      <c r="B8" s="19" t="s">
        <v>1</v>
      </c>
      <c r="C8" s="79">
        <v>239204</v>
      </c>
      <c r="D8" s="79">
        <v>409105</v>
      </c>
      <c r="E8" s="106"/>
      <c r="G8" s="138"/>
    </row>
    <row r="9" spans="1:7">
      <c r="A9" s="19" t="s">
        <v>153</v>
      </c>
      <c r="B9" s="19" t="s">
        <v>2</v>
      </c>
      <c r="C9" s="79">
        <v>165</v>
      </c>
      <c r="D9" s="79">
        <v>131</v>
      </c>
      <c r="E9" s="106"/>
      <c r="G9" s="138"/>
    </row>
    <row r="10" spans="1:7">
      <c r="A10" s="19" t="s">
        <v>154</v>
      </c>
      <c r="B10" s="19" t="s">
        <v>3</v>
      </c>
      <c r="C10" s="79">
        <v>79627</v>
      </c>
      <c r="D10" s="79">
        <v>103461</v>
      </c>
      <c r="E10" s="106"/>
      <c r="G10" s="138"/>
    </row>
    <row r="11" spans="1:7">
      <c r="A11" s="18" t="s">
        <v>155</v>
      </c>
      <c r="B11" s="18" t="s">
        <v>4</v>
      </c>
      <c r="C11" s="85">
        <v>75293</v>
      </c>
      <c r="D11" s="85">
        <v>132757</v>
      </c>
      <c r="E11" s="106"/>
      <c r="G11" s="138"/>
    </row>
    <row r="12" spans="1:7">
      <c r="A12" s="19" t="s">
        <v>156</v>
      </c>
      <c r="B12" s="19" t="s">
        <v>5</v>
      </c>
      <c r="C12" s="79">
        <v>32649</v>
      </c>
      <c r="D12" s="79">
        <v>63511</v>
      </c>
      <c r="E12" s="106"/>
      <c r="G12" s="138"/>
    </row>
    <row r="13" spans="1:7">
      <c r="A13" s="19" t="s">
        <v>157</v>
      </c>
      <c r="B13" s="19" t="s">
        <v>6</v>
      </c>
      <c r="C13" s="79">
        <v>42644</v>
      </c>
      <c r="D13" s="79">
        <v>69246</v>
      </c>
      <c r="E13" s="106"/>
      <c r="G13" s="138"/>
    </row>
    <row r="14" spans="1:7">
      <c r="A14" s="20" t="s">
        <v>158</v>
      </c>
      <c r="B14" s="20" t="s">
        <v>7</v>
      </c>
      <c r="C14" s="85">
        <v>243703</v>
      </c>
      <c r="D14" s="85">
        <v>379940</v>
      </c>
      <c r="E14" s="106"/>
      <c r="G14" s="138"/>
    </row>
    <row r="15" spans="1:7">
      <c r="A15" s="21" t="s">
        <v>159</v>
      </c>
      <c r="B15" s="21" t="s">
        <v>8</v>
      </c>
      <c r="C15" s="79">
        <v>834</v>
      </c>
      <c r="D15" s="79">
        <v>653</v>
      </c>
      <c r="E15" s="106"/>
      <c r="G15" s="138"/>
    </row>
    <row r="16" spans="1:7">
      <c r="A16" s="21" t="s">
        <v>160</v>
      </c>
      <c r="B16" s="21" t="s">
        <v>9</v>
      </c>
      <c r="C16" s="79">
        <v>70298</v>
      </c>
      <c r="D16" s="79">
        <v>83097</v>
      </c>
      <c r="E16" s="106"/>
      <c r="G16" s="138"/>
    </row>
    <row r="17" spans="1:7">
      <c r="A17" s="21" t="s">
        <v>161</v>
      </c>
      <c r="B17" s="21" t="s">
        <v>10</v>
      </c>
      <c r="C17" s="79">
        <v>10431</v>
      </c>
      <c r="D17" s="79">
        <v>6807</v>
      </c>
      <c r="E17" s="106"/>
      <c r="G17" s="138"/>
    </row>
    <row r="18" spans="1:7">
      <c r="A18" s="21" t="s">
        <v>162</v>
      </c>
      <c r="B18" s="21" t="s">
        <v>11</v>
      </c>
      <c r="C18" s="79">
        <v>690</v>
      </c>
      <c r="D18" s="79">
        <v>2142</v>
      </c>
      <c r="E18" s="106"/>
      <c r="G18" s="138"/>
    </row>
    <row r="19" spans="1:7">
      <c r="A19" s="20" t="s">
        <v>163</v>
      </c>
      <c r="B19" s="20" t="s">
        <v>12</v>
      </c>
      <c r="C19" s="85">
        <v>163118</v>
      </c>
      <c r="D19" s="85">
        <v>288547</v>
      </c>
      <c r="E19" s="106"/>
      <c r="G19" s="138"/>
    </row>
    <row r="20" spans="1:7">
      <c r="A20" s="21" t="s">
        <v>164</v>
      </c>
      <c r="B20" s="21" t="s">
        <v>13</v>
      </c>
      <c r="C20" s="79">
        <v>4808</v>
      </c>
      <c r="D20" s="79">
        <v>186</v>
      </c>
      <c r="E20" s="106"/>
      <c r="G20" s="138"/>
    </row>
    <row r="21" spans="1:7">
      <c r="A21" s="21" t="s">
        <v>165</v>
      </c>
      <c r="B21" s="21" t="s">
        <v>14</v>
      </c>
      <c r="C21" s="79">
        <v>410</v>
      </c>
      <c r="D21" s="79">
        <v>4715</v>
      </c>
      <c r="E21" s="106"/>
      <c r="G21" s="138"/>
    </row>
    <row r="22" spans="1:7" ht="15" customHeight="1">
      <c r="A22" s="21" t="s">
        <v>166</v>
      </c>
      <c r="B22" s="21" t="s">
        <v>421</v>
      </c>
      <c r="C22" s="79">
        <v>0</v>
      </c>
      <c r="D22" s="79">
        <v>0</v>
      </c>
      <c r="E22" s="106"/>
      <c r="G22" s="138"/>
    </row>
    <row r="23" spans="1:7">
      <c r="A23" s="20" t="s">
        <v>167</v>
      </c>
      <c r="B23" s="20" t="s">
        <v>16</v>
      </c>
      <c r="C23" s="85">
        <v>167516</v>
      </c>
      <c r="D23" s="85">
        <v>284018</v>
      </c>
      <c r="E23" s="106"/>
      <c r="G23" s="138"/>
    </row>
    <row r="24" spans="1:7">
      <c r="A24" s="21" t="s">
        <v>168</v>
      </c>
      <c r="B24" s="21" t="s">
        <v>17</v>
      </c>
      <c r="C24" s="79">
        <v>32834</v>
      </c>
      <c r="D24" s="79">
        <v>47766</v>
      </c>
      <c r="E24" s="106"/>
      <c r="G24" s="138"/>
    </row>
    <row r="25" spans="1:7">
      <c r="A25" s="21" t="s">
        <v>169</v>
      </c>
      <c r="B25" s="21" t="s">
        <v>18</v>
      </c>
      <c r="C25" s="79">
        <v>0</v>
      </c>
      <c r="D25" s="79">
        <v>0</v>
      </c>
      <c r="E25" s="106"/>
      <c r="G25" s="138"/>
    </row>
    <row r="26" spans="1:7">
      <c r="A26" s="20" t="s">
        <v>170</v>
      </c>
      <c r="B26" s="20" t="s">
        <v>19</v>
      </c>
      <c r="C26" s="85">
        <v>134682</v>
      </c>
      <c r="D26" s="85">
        <v>236252</v>
      </c>
      <c r="E26" s="106"/>
      <c r="G26" s="138"/>
    </row>
    <row r="27" spans="1:7">
      <c r="A27" s="18" t="s">
        <v>171</v>
      </c>
      <c r="B27" s="18" t="s">
        <v>20</v>
      </c>
      <c r="C27" s="85">
        <v>0</v>
      </c>
      <c r="D27" s="85">
        <v>0</v>
      </c>
      <c r="E27" s="106"/>
      <c r="G27" s="138"/>
    </row>
    <row r="28" spans="1:7">
      <c r="A28" s="22"/>
      <c r="B28" s="22"/>
      <c r="C28" s="86"/>
      <c r="D28" s="86"/>
      <c r="G28" s="138"/>
    </row>
    <row r="29" spans="1:7">
      <c r="A29" s="23" t="s">
        <v>174</v>
      </c>
      <c r="B29" s="23" t="s">
        <v>21</v>
      </c>
      <c r="C29" s="87">
        <v>134682</v>
      </c>
      <c r="D29" s="87">
        <v>236252</v>
      </c>
      <c r="E29" s="106"/>
      <c r="G29" s="138"/>
    </row>
    <row r="30" spans="1:7">
      <c r="A30" s="22"/>
      <c r="B30" s="22"/>
      <c r="C30" s="86"/>
      <c r="D30" s="86"/>
      <c r="G30" s="138"/>
    </row>
    <row r="31" spans="1:7">
      <c r="A31" s="20" t="s">
        <v>172</v>
      </c>
      <c r="B31" s="20" t="s">
        <v>126</v>
      </c>
      <c r="C31" s="85">
        <v>0</v>
      </c>
      <c r="D31" s="85">
        <v>0</v>
      </c>
      <c r="E31" s="106"/>
      <c r="G31" s="138"/>
    </row>
    <row r="32" spans="1:7">
      <c r="A32" s="20" t="s">
        <v>173</v>
      </c>
      <c r="B32" s="20" t="s">
        <v>127</v>
      </c>
      <c r="C32" s="85">
        <v>134682</v>
      </c>
      <c r="D32" s="85">
        <v>236252</v>
      </c>
      <c r="E32" s="106"/>
      <c r="G32" s="138"/>
    </row>
    <row r="33" spans="1:7">
      <c r="A33" s="14"/>
      <c r="B33" s="25"/>
      <c r="C33" s="67"/>
      <c r="D33" s="67"/>
    </row>
    <row r="34" spans="1:7">
      <c r="A34" s="24"/>
      <c r="B34" s="26"/>
      <c r="C34" s="68"/>
      <c r="D34" s="68"/>
    </row>
    <row r="35" spans="1:7">
      <c r="A35" s="27" t="s">
        <v>175</v>
      </c>
      <c r="B35" s="27" t="s">
        <v>22</v>
      </c>
      <c r="C35" s="88"/>
      <c r="D35" s="88"/>
      <c r="G35" s="138"/>
    </row>
    <row r="36" spans="1:7">
      <c r="A36" s="28" t="s">
        <v>176</v>
      </c>
      <c r="B36" s="28" t="s">
        <v>23</v>
      </c>
      <c r="C36" s="89">
        <v>1.42</v>
      </c>
      <c r="D36" s="89">
        <v>2.4900000000000002</v>
      </c>
      <c r="G36" s="138"/>
    </row>
    <row r="37" spans="1:7">
      <c r="A37" s="29" t="s">
        <v>177</v>
      </c>
      <c r="B37" s="29" t="s">
        <v>24</v>
      </c>
      <c r="C37" s="89">
        <v>1.42</v>
      </c>
      <c r="D37" s="89">
        <v>2.4900000000000002</v>
      </c>
      <c r="G37" s="138"/>
    </row>
    <row r="38" spans="1:7">
      <c r="A38" s="20" t="s">
        <v>178</v>
      </c>
      <c r="B38" s="20" t="s">
        <v>25</v>
      </c>
      <c r="C38" s="90"/>
      <c r="D38" s="90"/>
      <c r="G38" s="138"/>
    </row>
    <row r="39" spans="1:7">
      <c r="A39" s="29" t="s">
        <v>176</v>
      </c>
      <c r="B39" s="29" t="s">
        <v>23</v>
      </c>
      <c r="C39" s="89">
        <v>1.42</v>
      </c>
      <c r="D39" s="89">
        <v>2.4900000000000002</v>
      </c>
      <c r="G39" s="138"/>
    </row>
    <row r="40" spans="1:7">
      <c r="A40" s="29" t="s">
        <v>177</v>
      </c>
      <c r="B40" s="29" t="s">
        <v>24</v>
      </c>
      <c r="C40" s="89">
        <v>1.42</v>
      </c>
      <c r="D40" s="89">
        <v>2.4900000000000002</v>
      </c>
      <c r="G40" s="138"/>
    </row>
    <row r="41" spans="1:7">
      <c r="A41" s="20" t="s">
        <v>289</v>
      </c>
      <c r="B41" s="20" t="s">
        <v>288</v>
      </c>
      <c r="C41" s="90"/>
      <c r="D41" s="90"/>
      <c r="G41" s="138"/>
    </row>
    <row r="42" spans="1:7">
      <c r="A42" s="29" t="s">
        <v>176</v>
      </c>
      <c r="B42" s="29" t="s">
        <v>23</v>
      </c>
      <c r="C42" s="89">
        <v>0</v>
      </c>
      <c r="D42" s="89">
        <v>0</v>
      </c>
      <c r="G42" s="138"/>
    </row>
    <row r="43" spans="1:7">
      <c r="A43" s="29" t="s">
        <v>177</v>
      </c>
      <c r="B43" s="29" t="s">
        <v>24</v>
      </c>
      <c r="C43" s="89">
        <v>0</v>
      </c>
      <c r="D43" s="89">
        <v>0</v>
      </c>
      <c r="G43" s="138"/>
    </row>
    <row r="44" spans="1:7">
      <c r="A44" s="121" t="s">
        <v>444</v>
      </c>
    </row>
    <row r="46" spans="1:7">
      <c r="A46" s="27" t="s">
        <v>174</v>
      </c>
      <c r="B46" s="27" t="s">
        <v>21</v>
      </c>
      <c r="C46" s="85">
        <v>134682</v>
      </c>
      <c r="D46" s="85">
        <v>236252</v>
      </c>
      <c r="E46" s="106"/>
    </row>
    <row r="47" spans="1:7" ht="22.8">
      <c r="A47" s="84" t="s">
        <v>317</v>
      </c>
      <c r="B47" s="84" t="s">
        <v>319</v>
      </c>
      <c r="C47" s="79">
        <v>0</v>
      </c>
      <c r="D47" s="79">
        <v>0</v>
      </c>
    </row>
    <row r="48" spans="1:7">
      <c r="A48" s="84" t="s">
        <v>315</v>
      </c>
      <c r="B48" s="84" t="s">
        <v>307</v>
      </c>
      <c r="C48" s="79">
        <v>425</v>
      </c>
      <c r="D48" s="79">
        <v>1112</v>
      </c>
      <c r="E48" s="106"/>
    </row>
    <row r="49" spans="1:5">
      <c r="A49" s="84" t="s">
        <v>316</v>
      </c>
      <c r="B49" s="84" t="s">
        <v>308</v>
      </c>
      <c r="C49" s="79">
        <v>0</v>
      </c>
      <c r="D49" s="79">
        <v>0</v>
      </c>
    </row>
    <row r="50" spans="1:5">
      <c r="A50" s="84" t="s">
        <v>318</v>
      </c>
      <c r="B50" s="84" t="s">
        <v>420</v>
      </c>
      <c r="C50" s="79">
        <v>0</v>
      </c>
      <c r="D50" s="79">
        <v>0</v>
      </c>
    </row>
    <row r="51" spans="1:5">
      <c r="A51" s="27" t="s">
        <v>312</v>
      </c>
      <c r="B51" s="27" t="s">
        <v>309</v>
      </c>
      <c r="C51" s="85">
        <v>135107</v>
      </c>
      <c r="D51" s="85">
        <v>237364</v>
      </c>
      <c r="E51" s="106"/>
    </row>
    <row r="52" spans="1:5">
      <c r="A52" s="28" t="s">
        <v>313</v>
      </c>
      <c r="B52" s="28" t="s">
        <v>310</v>
      </c>
      <c r="C52" s="79">
        <v>0</v>
      </c>
      <c r="D52" s="79">
        <v>0</v>
      </c>
      <c r="E52" s="106"/>
    </row>
    <row r="53" spans="1:5" ht="24">
      <c r="A53" s="27" t="s">
        <v>314</v>
      </c>
      <c r="B53" s="27" t="s">
        <v>311</v>
      </c>
      <c r="C53" s="85">
        <v>135107</v>
      </c>
      <c r="D53" s="85">
        <v>237364</v>
      </c>
      <c r="E53" s="106"/>
    </row>
    <row r="54" spans="1:5">
      <c r="A54" s="121" t="s">
        <v>444</v>
      </c>
    </row>
    <row r="56" spans="1:5" ht="24">
      <c r="A56" s="16" t="s">
        <v>433</v>
      </c>
      <c r="B56" s="16" t="s">
        <v>434</v>
      </c>
    </row>
    <row r="57" spans="1:5">
      <c r="A57" s="137" t="s">
        <v>203</v>
      </c>
      <c r="B57" s="137" t="s">
        <v>73</v>
      </c>
      <c r="C57" s="144" t="s">
        <v>443</v>
      </c>
      <c r="D57" s="141" t="s">
        <v>442</v>
      </c>
    </row>
    <row r="58" spans="1:5">
      <c r="A58" s="30" t="s">
        <v>181</v>
      </c>
      <c r="B58" s="30" t="s">
        <v>26</v>
      </c>
      <c r="C58" s="91">
        <v>140220</v>
      </c>
      <c r="D58" s="91">
        <v>137997</v>
      </c>
      <c r="E58" s="106"/>
    </row>
    <row r="59" spans="1:5">
      <c r="A59" s="21" t="s">
        <v>182</v>
      </c>
      <c r="B59" s="21" t="s">
        <v>27</v>
      </c>
      <c r="C59" s="74">
        <v>12612</v>
      </c>
      <c r="D59" s="74">
        <v>9380</v>
      </c>
      <c r="E59" s="106"/>
    </row>
    <row r="60" spans="1:5">
      <c r="A60" s="21" t="s">
        <v>183</v>
      </c>
      <c r="B60" s="21" t="s">
        <v>28</v>
      </c>
      <c r="C60" s="74">
        <v>46825</v>
      </c>
      <c r="D60" s="74">
        <v>47857</v>
      </c>
      <c r="E60" s="106"/>
    </row>
    <row r="61" spans="1:5">
      <c r="A61" s="139" t="s">
        <v>418</v>
      </c>
      <c r="B61" s="139" t="s">
        <v>416</v>
      </c>
      <c r="C61" s="140">
        <v>33503</v>
      </c>
      <c r="D61" s="140">
        <v>33581</v>
      </c>
      <c r="E61" s="106"/>
    </row>
    <row r="62" spans="1:5">
      <c r="A62" s="21" t="s">
        <v>184</v>
      </c>
      <c r="B62" s="21" t="s">
        <v>29</v>
      </c>
      <c r="C62" s="74">
        <v>46417</v>
      </c>
      <c r="D62" s="74">
        <v>46417</v>
      </c>
      <c r="E62" s="106"/>
    </row>
    <row r="63" spans="1:5">
      <c r="A63" s="21" t="s">
        <v>185</v>
      </c>
      <c r="B63" s="21" t="s">
        <v>30</v>
      </c>
      <c r="C63" s="74">
        <v>0</v>
      </c>
      <c r="D63" s="74">
        <v>0</v>
      </c>
      <c r="E63" s="106"/>
    </row>
    <row r="64" spans="1:5">
      <c r="A64" s="21" t="s">
        <v>186</v>
      </c>
      <c r="B64" s="21" t="s">
        <v>31</v>
      </c>
      <c r="C64" s="74">
        <v>0</v>
      </c>
      <c r="D64" s="74">
        <v>0</v>
      </c>
      <c r="E64" s="106"/>
    </row>
    <row r="65" spans="1:5">
      <c r="A65" s="21" t="s">
        <v>187</v>
      </c>
      <c r="B65" s="21" t="s">
        <v>422</v>
      </c>
      <c r="C65" s="74">
        <v>0</v>
      </c>
      <c r="D65" s="74">
        <v>0</v>
      </c>
      <c r="E65" s="106"/>
    </row>
    <row r="66" spans="1:5">
      <c r="A66" s="21" t="s">
        <v>188</v>
      </c>
      <c r="B66" s="21" t="s">
        <v>33</v>
      </c>
      <c r="C66" s="74">
        <v>0</v>
      </c>
      <c r="D66" s="74">
        <v>0</v>
      </c>
      <c r="E66" s="106"/>
    </row>
    <row r="67" spans="1:5">
      <c r="A67" s="21" t="s">
        <v>189</v>
      </c>
      <c r="B67" s="21" t="s">
        <v>34</v>
      </c>
      <c r="C67" s="74">
        <v>547</v>
      </c>
      <c r="D67" s="74">
        <v>547</v>
      </c>
      <c r="E67" s="106"/>
    </row>
    <row r="68" spans="1:5">
      <c r="A68" s="21" t="s">
        <v>190</v>
      </c>
      <c r="B68" s="21" t="s">
        <v>35</v>
      </c>
      <c r="C68" s="74">
        <v>0</v>
      </c>
      <c r="D68" s="74">
        <v>0</v>
      </c>
      <c r="E68" s="106"/>
    </row>
    <row r="69" spans="1:5">
      <c r="A69" s="21" t="s">
        <v>191</v>
      </c>
      <c r="B69" s="21" t="s">
        <v>36</v>
      </c>
      <c r="C69" s="74">
        <v>316</v>
      </c>
      <c r="D69" s="74">
        <v>215</v>
      </c>
      <c r="E69" s="106"/>
    </row>
    <row r="70" spans="1:5">
      <c r="A70" s="30" t="s">
        <v>192</v>
      </c>
      <c r="B70" s="30" t="s">
        <v>37</v>
      </c>
      <c r="C70" s="91">
        <v>620540</v>
      </c>
      <c r="D70" s="91">
        <v>521178</v>
      </c>
      <c r="E70" s="106"/>
    </row>
    <row r="71" spans="1:5">
      <c r="A71" s="21" t="s">
        <v>193</v>
      </c>
      <c r="B71" s="21" t="s">
        <v>38</v>
      </c>
      <c r="C71" s="74">
        <v>483</v>
      </c>
      <c r="D71" s="74">
        <v>619</v>
      </c>
      <c r="E71" s="106"/>
    </row>
    <row r="72" spans="1:5">
      <c r="A72" s="21" t="s">
        <v>194</v>
      </c>
      <c r="B72" s="21" t="s">
        <v>39</v>
      </c>
      <c r="C72" s="74">
        <v>82268</v>
      </c>
      <c r="D72" s="74">
        <v>87704</v>
      </c>
      <c r="E72" s="106"/>
    </row>
    <row r="73" spans="1:5">
      <c r="A73" s="31" t="s">
        <v>195</v>
      </c>
      <c r="B73" s="31" t="s">
        <v>40</v>
      </c>
      <c r="C73" s="92">
        <v>3943</v>
      </c>
      <c r="D73" s="92">
        <v>0</v>
      </c>
      <c r="E73" s="106"/>
    </row>
    <row r="74" spans="1:5">
      <c r="A74" s="21" t="s">
        <v>196</v>
      </c>
      <c r="B74" s="21" t="s">
        <v>41</v>
      </c>
      <c r="C74" s="74">
        <v>16838</v>
      </c>
      <c r="D74" s="74">
        <v>26530</v>
      </c>
      <c r="E74" s="106"/>
    </row>
    <row r="75" spans="1:5">
      <c r="A75" s="21" t="s">
        <v>197</v>
      </c>
      <c r="B75" s="21" t="s">
        <v>42</v>
      </c>
      <c r="C75" s="74">
        <v>0</v>
      </c>
      <c r="D75" s="74">
        <v>0</v>
      </c>
      <c r="E75" s="106"/>
    </row>
    <row r="76" spans="1:5">
      <c r="A76" s="21" t="s">
        <v>198</v>
      </c>
      <c r="B76" s="21" t="s">
        <v>43</v>
      </c>
      <c r="C76" s="74">
        <v>0</v>
      </c>
      <c r="D76" s="74">
        <v>0</v>
      </c>
      <c r="E76" s="106"/>
    </row>
    <row r="77" spans="1:5">
      <c r="A77" s="21" t="s">
        <v>189</v>
      </c>
      <c r="B77" s="21" t="s">
        <v>34</v>
      </c>
      <c r="C77" s="74">
        <v>0</v>
      </c>
      <c r="D77" s="74">
        <v>165</v>
      </c>
      <c r="E77" s="106"/>
    </row>
    <row r="78" spans="1:5">
      <c r="A78" s="21" t="s">
        <v>199</v>
      </c>
      <c r="B78" s="21" t="s">
        <v>44</v>
      </c>
      <c r="C78" s="74">
        <v>12685</v>
      </c>
      <c r="D78" s="74">
        <v>12523</v>
      </c>
      <c r="E78" s="106"/>
    </row>
    <row r="79" spans="1:5">
      <c r="A79" s="21" t="s">
        <v>200</v>
      </c>
      <c r="B79" s="21" t="s">
        <v>45</v>
      </c>
      <c r="C79" s="74">
        <v>504323</v>
      </c>
      <c r="D79" s="74">
        <v>393637</v>
      </c>
      <c r="E79" s="106"/>
    </row>
    <row r="80" spans="1:5">
      <c r="A80" s="21" t="s">
        <v>201</v>
      </c>
      <c r="B80" s="21" t="s">
        <v>46</v>
      </c>
      <c r="C80" s="74">
        <v>0</v>
      </c>
      <c r="D80" s="74">
        <v>0</v>
      </c>
      <c r="E80" s="106"/>
    </row>
    <row r="81" spans="1:5">
      <c r="A81" s="30" t="s">
        <v>202</v>
      </c>
      <c r="B81" s="30" t="s">
        <v>47</v>
      </c>
      <c r="C81" s="91">
        <v>760760</v>
      </c>
      <c r="D81" s="91">
        <v>659175</v>
      </c>
      <c r="E81" s="106"/>
    </row>
    <row r="82" spans="1:5">
      <c r="A82" s="32"/>
      <c r="B82" s="32"/>
      <c r="C82" s="2"/>
    </row>
    <row r="83" spans="1:5">
      <c r="A83" s="137" t="s">
        <v>229</v>
      </c>
      <c r="B83" s="137" t="s">
        <v>48</v>
      </c>
      <c r="C83" s="144" t="s">
        <v>443</v>
      </c>
      <c r="D83" s="141" t="s">
        <v>442</v>
      </c>
      <c r="E83" s="106"/>
    </row>
    <row r="84" spans="1:5">
      <c r="A84" s="30" t="s">
        <v>204</v>
      </c>
      <c r="B84" s="30" t="s">
        <v>49</v>
      </c>
      <c r="C84" s="91">
        <v>650846</v>
      </c>
      <c r="D84" s="91">
        <v>513675</v>
      </c>
      <c r="E84" s="106"/>
    </row>
    <row r="85" spans="1:5">
      <c r="A85" s="30" t="s">
        <v>205</v>
      </c>
      <c r="B85" s="30" t="s">
        <v>50</v>
      </c>
      <c r="C85" s="91">
        <v>650846</v>
      </c>
      <c r="D85" s="91">
        <v>513675</v>
      </c>
      <c r="E85" s="106"/>
    </row>
    <row r="86" spans="1:5">
      <c r="A86" s="21" t="s">
        <v>206</v>
      </c>
      <c r="B86" s="21" t="s">
        <v>51</v>
      </c>
      <c r="C86" s="74">
        <v>95160</v>
      </c>
      <c r="D86" s="74">
        <v>94950</v>
      </c>
      <c r="E86" s="106"/>
    </row>
    <row r="87" spans="1:5">
      <c r="A87" s="21" t="s">
        <v>207</v>
      </c>
      <c r="B87" s="21" t="s">
        <v>52</v>
      </c>
      <c r="C87" s="74">
        <v>395755</v>
      </c>
      <c r="D87" s="74">
        <v>120199</v>
      </c>
      <c r="E87" s="106"/>
    </row>
    <row r="88" spans="1:5">
      <c r="A88" s="21" t="s">
        <v>208</v>
      </c>
      <c r="B88" s="21" t="s">
        <v>53</v>
      </c>
      <c r="C88" s="74">
        <v>0</v>
      </c>
      <c r="D88" s="74">
        <v>0</v>
      </c>
      <c r="E88" s="106"/>
    </row>
    <row r="89" spans="1:5">
      <c r="A89" s="21" t="s">
        <v>209</v>
      </c>
      <c r="B89" s="21" t="s">
        <v>54</v>
      </c>
      <c r="C89" s="74">
        <v>3720</v>
      </c>
      <c r="D89" s="74">
        <v>3354</v>
      </c>
      <c r="E89" s="106"/>
    </row>
    <row r="90" spans="1:5">
      <c r="A90" s="21" t="s">
        <v>210</v>
      </c>
      <c r="B90" s="21" t="s">
        <v>55</v>
      </c>
      <c r="C90" s="74">
        <v>2939</v>
      </c>
      <c r="D90" s="74">
        <v>2514</v>
      </c>
      <c r="E90" s="106"/>
    </row>
    <row r="91" spans="1:5">
      <c r="A91" s="21" t="s">
        <v>211</v>
      </c>
      <c r="B91" s="21" t="s">
        <v>56</v>
      </c>
      <c r="C91" s="74">
        <v>18590</v>
      </c>
      <c r="D91" s="74">
        <v>-49772</v>
      </c>
      <c r="E91" s="106"/>
    </row>
    <row r="92" spans="1:5">
      <c r="A92" s="21" t="s">
        <v>212</v>
      </c>
      <c r="B92" s="21" t="s">
        <v>57</v>
      </c>
      <c r="C92" s="74">
        <v>134682</v>
      </c>
      <c r="D92" s="74">
        <v>342430</v>
      </c>
      <c r="E92" s="106"/>
    </row>
    <row r="93" spans="1:5">
      <c r="A93" s="18" t="s">
        <v>213</v>
      </c>
      <c r="B93" s="18" t="s">
        <v>58</v>
      </c>
      <c r="C93" s="93">
        <v>0</v>
      </c>
      <c r="D93" s="93">
        <v>0</v>
      </c>
      <c r="E93" s="106"/>
    </row>
    <row r="94" spans="1:5">
      <c r="A94" s="30" t="s">
        <v>214</v>
      </c>
      <c r="B94" s="30" t="s">
        <v>59</v>
      </c>
      <c r="C94" s="91">
        <v>5175</v>
      </c>
      <c r="D94" s="91">
        <v>3643</v>
      </c>
      <c r="E94" s="106"/>
    </row>
    <row r="95" spans="1:5">
      <c r="A95" s="21" t="s">
        <v>215</v>
      </c>
      <c r="B95" s="21" t="s">
        <v>60</v>
      </c>
      <c r="C95" s="74">
        <v>0</v>
      </c>
      <c r="D95" s="74">
        <v>0</v>
      </c>
      <c r="E95" s="106"/>
    </row>
    <row r="96" spans="1:5">
      <c r="A96" s="21" t="s">
        <v>216</v>
      </c>
      <c r="B96" s="21" t="s">
        <v>61</v>
      </c>
      <c r="C96" s="74">
        <v>110</v>
      </c>
      <c r="D96" s="74">
        <v>0</v>
      </c>
      <c r="E96" s="106"/>
    </row>
    <row r="97" spans="1:5">
      <c r="A97" s="21" t="s">
        <v>217</v>
      </c>
      <c r="B97" s="21" t="s">
        <v>62</v>
      </c>
      <c r="C97" s="74">
        <v>0</v>
      </c>
      <c r="D97" s="74">
        <v>0</v>
      </c>
      <c r="E97" s="106"/>
    </row>
    <row r="98" spans="1:5">
      <c r="A98" s="21" t="s">
        <v>218</v>
      </c>
      <c r="B98" s="21" t="s">
        <v>63</v>
      </c>
      <c r="C98" s="74">
        <v>4450</v>
      </c>
      <c r="D98" s="74">
        <v>3185</v>
      </c>
      <c r="E98" s="106"/>
    </row>
    <row r="99" spans="1:5">
      <c r="A99" s="21" t="s">
        <v>219</v>
      </c>
      <c r="B99" s="21" t="s">
        <v>64</v>
      </c>
      <c r="C99" s="74">
        <v>580</v>
      </c>
      <c r="D99" s="74">
        <v>423</v>
      </c>
      <c r="E99" s="106"/>
    </row>
    <row r="100" spans="1:5">
      <c r="A100" s="21" t="s">
        <v>220</v>
      </c>
      <c r="B100" s="21" t="s">
        <v>65</v>
      </c>
      <c r="C100" s="74">
        <v>35</v>
      </c>
      <c r="D100" s="74">
        <v>35</v>
      </c>
      <c r="E100" s="106"/>
    </row>
    <row r="101" spans="1:5">
      <c r="A101" s="21" t="s">
        <v>221</v>
      </c>
      <c r="B101" s="21" t="s">
        <v>66</v>
      </c>
      <c r="C101" s="74">
        <v>0</v>
      </c>
      <c r="D101" s="74">
        <v>0</v>
      </c>
      <c r="E101" s="106"/>
    </row>
    <row r="102" spans="1:5">
      <c r="A102" s="30" t="s">
        <v>222</v>
      </c>
      <c r="B102" s="30" t="s">
        <v>67</v>
      </c>
      <c r="C102" s="91">
        <v>104739</v>
      </c>
      <c r="D102" s="91">
        <v>141857</v>
      </c>
      <c r="E102" s="106"/>
    </row>
    <row r="103" spans="1:5">
      <c r="A103" s="21" t="s">
        <v>215</v>
      </c>
      <c r="B103" s="21" t="s">
        <v>60</v>
      </c>
      <c r="C103" s="74">
        <v>0</v>
      </c>
      <c r="D103" s="74">
        <v>0</v>
      </c>
      <c r="E103" s="106"/>
    </row>
    <row r="104" spans="1:5">
      <c r="A104" s="21" t="s">
        <v>216</v>
      </c>
      <c r="B104" s="21" t="s">
        <v>61</v>
      </c>
      <c r="C104" s="74">
        <v>170</v>
      </c>
      <c r="D104" s="74">
        <v>293</v>
      </c>
      <c r="E104" s="106"/>
    </row>
    <row r="105" spans="1:5">
      <c r="A105" s="21" t="s">
        <v>223</v>
      </c>
      <c r="B105" s="21" t="s">
        <v>68</v>
      </c>
      <c r="C105" s="74">
        <v>28961</v>
      </c>
      <c r="D105" s="74">
        <v>22603</v>
      </c>
      <c r="E105" s="106"/>
    </row>
    <row r="106" spans="1:5">
      <c r="A106" s="21" t="s">
        <v>224</v>
      </c>
      <c r="B106" s="21" t="s">
        <v>69</v>
      </c>
      <c r="C106" s="74">
        <v>937</v>
      </c>
      <c r="D106" s="74">
        <v>7524</v>
      </c>
      <c r="E106" s="106"/>
    </row>
    <row r="107" spans="1:5">
      <c r="A107" s="21" t="s">
        <v>225</v>
      </c>
      <c r="B107" s="21" t="s">
        <v>70</v>
      </c>
      <c r="C107" s="74">
        <v>5383</v>
      </c>
      <c r="D107" s="74">
        <v>46965</v>
      </c>
      <c r="E107" s="106"/>
    </row>
    <row r="108" spans="1:5">
      <c r="A108" s="21" t="s">
        <v>219</v>
      </c>
      <c r="B108" s="21" t="s">
        <v>64</v>
      </c>
      <c r="C108" s="74">
        <v>2889</v>
      </c>
      <c r="D108" s="74">
        <v>7864</v>
      </c>
      <c r="E108" s="106"/>
    </row>
    <row r="109" spans="1:5">
      <c r="A109" s="21" t="s">
        <v>226</v>
      </c>
      <c r="B109" s="21" t="s">
        <v>65</v>
      </c>
      <c r="C109" s="74">
        <v>279</v>
      </c>
      <c r="D109" s="74">
        <v>225</v>
      </c>
      <c r="E109" s="106"/>
    </row>
    <row r="110" spans="1:5">
      <c r="A110" s="21" t="s">
        <v>221</v>
      </c>
      <c r="B110" s="21" t="s">
        <v>66</v>
      </c>
      <c r="C110" s="74">
        <v>66120</v>
      </c>
      <c r="D110" s="74">
        <v>56383</v>
      </c>
      <c r="E110" s="106"/>
    </row>
    <row r="111" spans="1:5">
      <c r="A111" s="33" t="s">
        <v>227</v>
      </c>
      <c r="B111" s="33" t="s">
        <v>419</v>
      </c>
      <c r="C111" s="94">
        <v>0</v>
      </c>
      <c r="D111" s="94">
        <v>0</v>
      </c>
      <c r="E111" s="106"/>
    </row>
    <row r="112" spans="1:5">
      <c r="A112" s="30" t="s">
        <v>228</v>
      </c>
      <c r="B112" s="30" t="s">
        <v>71</v>
      </c>
      <c r="C112" s="91">
        <v>760760</v>
      </c>
      <c r="D112" s="91">
        <v>659175</v>
      </c>
    </row>
    <row r="113" spans="1:5">
      <c r="A113" s="121" t="s">
        <v>444</v>
      </c>
    </row>
    <row r="115" spans="1:5" ht="24">
      <c r="A115" s="16" t="s">
        <v>435</v>
      </c>
      <c r="B115" s="16" t="s">
        <v>436</v>
      </c>
      <c r="E115" s="106"/>
    </row>
    <row r="116" spans="1:5">
      <c r="A116" s="137" t="s">
        <v>280</v>
      </c>
      <c r="B116" s="137" t="s">
        <v>119</v>
      </c>
      <c r="C116" s="100" t="s">
        <v>415</v>
      </c>
      <c r="D116" s="100" t="s">
        <v>441</v>
      </c>
      <c r="E116" s="106"/>
    </row>
    <row r="117" spans="1:5">
      <c r="A117" s="34" t="s">
        <v>231</v>
      </c>
      <c r="B117" s="34" t="s">
        <v>74</v>
      </c>
      <c r="C117" s="5"/>
      <c r="D117" s="5"/>
      <c r="E117" s="106"/>
    </row>
    <row r="118" spans="1:5">
      <c r="A118" s="35" t="s">
        <v>232</v>
      </c>
      <c r="B118" s="35" t="s">
        <v>128</v>
      </c>
      <c r="C118" s="6">
        <v>134682</v>
      </c>
      <c r="D118" s="6">
        <v>236252</v>
      </c>
      <c r="E118" s="106"/>
    </row>
    <row r="119" spans="1:5">
      <c r="A119" s="35" t="s">
        <v>233</v>
      </c>
      <c r="B119" s="35" t="s">
        <v>75</v>
      </c>
      <c r="C119" s="6">
        <v>16541</v>
      </c>
      <c r="D119" s="6">
        <v>-114871</v>
      </c>
      <c r="E119" s="106"/>
    </row>
    <row r="120" spans="1:5">
      <c r="A120" s="36" t="s">
        <v>428</v>
      </c>
      <c r="B120" s="36" t="s">
        <v>427</v>
      </c>
      <c r="C120" s="9">
        <v>0</v>
      </c>
      <c r="D120" s="9">
        <v>0</v>
      </c>
      <c r="E120" s="106"/>
    </row>
    <row r="121" spans="1:5">
      <c r="A121" s="37" t="s">
        <v>425</v>
      </c>
      <c r="B121" s="37" t="s">
        <v>423</v>
      </c>
      <c r="C121" s="9">
        <v>2722</v>
      </c>
      <c r="D121" s="9">
        <v>1354</v>
      </c>
      <c r="E121" s="106"/>
    </row>
    <row r="122" spans="1:5">
      <c r="A122" s="142" t="s">
        <v>426</v>
      </c>
      <c r="B122" s="142" t="s">
        <v>424</v>
      </c>
      <c r="C122" s="9">
        <v>31397</v>
      </c>
      <c r="D122" s="9">
        <v>62329</v>
      </c>
      <c r="E122" s="106"/>
    </row>
    <row r="123" spans="1:5">
      <c r="A123" s="37" t="s">
        <v>235</v>
      </c>
      <c r="B123" s="37" t="s">
        <v>77</v>
      </c>
      <c r="C123" s="9">
        <v>0</v>
      </c>
      <c r="D123" s="9">
        <v>0</v>
      </c>
      <c r="E123" s="106"/>
    </row>
    <row r="124" spans="1:5">
      <c r="A124" s="37" t="s">
        <v>236</v>
      </c>
      <c r="B124" s="37" t="s">
        <v>78</v>
      </c>
      <c r="C124" s="9">
        <v>-3974</v>
      </c>
      <c r="D124" s="9">
        <v>-151</v>
      </c>
      <c r="E124" s="106"/>
    </row>
    <row r="125" spans="1:5">
      <c r="A125" s="37" t="s">
        <v>237</v>
      </c>
      <c r="B125" s="37" t="s">
        <v>79</v>
      </c>
      <c r="C125" s="9">
        <v>149</v>
      </c>
      <c r="D125" s="9">
        <v>589</v>
      </c>
      <c r="E125" s="106"/>
    </row>
    <row r="126" spans="1:5">
      <c r="A126" s="37" t="s">
        <v>238</v>
      </c>
      <c r="B126" s="37" t="s">
        <v>80</v>
      </c>
      <c r="C126" s="9">
        <v>9791</v>
      </c>
      <c r="D126" s="9">
        <v>58070</v>
      </c>
      <c r="E126" s="106"/>
    </row>
    <row r="127" spans="1:5">
      <c r="A127" s="37" t="s">
        <v>239</v>
      </c>
      <c r="B127" s="37" t="s">
        <v>81</v>
      </c>
      <c r="C127" s="9">
        <v>136</v>
      </c>
      <c r="D127" s="9">
        <v>7161</v>
      </c>
      <c r="E127" s="106"/>
    </row>
    <row r="128" spans="1:5">
      <c r="A128" s="37" t="s">
        <v>240</v>
      </c>
      <c r="B128" s="37" t="s">
        <v>82</v>
      </c>
      <c r="C128" s="9">
        <v>15028</v>
      </c>
      <c r="D128" s="9">
        <v>-217964</v>
      </c>
      <c r="E128" s="106"/>
    </row>
    <row r="129" spans="1:5">
      <c r="A129" s="37" t="s">
        <v>241</v>
      </c>
      <c r="B129" s="37" t="s">
        <v>83</v>
      </c>
      <c r="C129" s="9">
        <v>-35224</v>
      </c>
      <c r="D129" s="9">
        <v>-21631</v>
      </c>
      <c r="E129" s="106"/>
    </row>
    <row r="130" spans="1:5">
      <c r="A130" s="37" t="s">
        <v>242</v>
      </c>
      <c r="B130" s="37" t="s">
        <v>130</v>
      </c>
      <c r="C130" s="9">
        <v>-4980</v>
      </c>
      <c r="D130" s="9">
        <v>-6017</v>
      </c>
      <c r="E130" s="106"/>
    </row>
    <row r="131" spans="1:5">
      <c r="A131" s="37" t="s">
        <v>243</v>
      </c>
      <c r="B131" s="37" t="s">
        <v>84</v>
      </c>
      <c r="C131" s="9">
        <v>1496</v>
      </c>
      <c r="D131" s="9">
        <v>1389</v>
      </c>
      <c r="E131" s="106"/>
    </row>
    <row r="132" spans="1:5">
      <c r="A132" s="35" t="s">
        <v>244</v>
      </c>
      <c r="B132" s="35" t="s">
        <v>85</v>
      </c>
      <c r="C132" s="6">
        <v>151223</v>
      </c>
      <c r="D132" s="6">
        <v>121381</v>
      </c>
      <c r="E132" s="106"/>
    </row>
    <row r="133" spans="1:5">
      <c r="A133" s="38" t="s">
        <v>245</v>
      </c>
      <c r="B133" s="38" t="s">
        <v>131</v>
      </c>
      <c r="C133" s="10">
        <v>32834</v>
      </c>
      <c r="D133" s="10">
        <v>47766</v>
      </c>
      <c r="E133" s="106"/>
    </row>
    <row r="134" spans="1:5">
      <c r="A134" s="37" t="s">
        <v>246</v>
      </c>
      <c r="B134" s="37" t="s">
        <v>86</v>
      </c>
      <c r="C134" s="9">
        <v>-42104</v>
      </c>
      <c r="D134" s="9">
        <v>-13328</v>
      </c>
      <c r="E134" s="106"/>
    </row>
    <row r="135" spans="1:5">
      <c r="A135" s="39" t="s">
        <v>247</v>
      </c>
      <c r="B135" s="39" t="s">
        <v>87</v>
      </c>
      <c r="C135" s="6">
        <v>141953</v>
      </c>
      <c r="D135" s="6">
        <v>155819</v>
      </c>
      <c r="E135" s="106"/>
    </row>
    <row r="136" spans="1:5">
      <c r="A136" s="34" t="s">
        <v>248</v>
      </c>
      <c r="B136" s="34" t="s">
        <v>88</v>
      </c>
      <c r="C136" s="5"/>
      <c r="D136" s="5"/>
      <c r="E136" s="106"/>
    </row>
    <row r="137" spans="1:5">
      <c r="A137" s="40" t="s">
        <v>249</v>
      </c>
      <c r="B137" s="40" t="s">
        <v>89</v>
      </c>
      <c r="C137" s="5">
        <v>4116</v>
      </c>
      <c r="D137" s="5">
        <v>151</v>
      </c>
      <c r="E137" s="106"/>
    </row>
    <row r="138" spans="1:5">
      <c r="A138" s="37" t="s">
        <v>250</v>
      </c>
      <c r="B138" s="37" t="s">
        <v>90</v>
      </c>
      <c r="C138" s="9">
        <v>53</v>
      </c>
      <c r="D138" s="9">
        <v>0</v>
      </c>
      <c r="E138" s="106"/>
    </row>
    <row r="139" spans="1:5">
      <c r="A139" s="37" t="s">
        <v>251</v>
      </c>
      <c r="B139" s="37" t="s">
        <v>91</v>
      </c>
      <c r="C139" s="9">
        <v>0</v>
      </c>
      <c r="D139" s="9">
        <v>0</v>
      </c>
      <c r="E139" s="106"/>
    </row>
    <row r="140" spans="1:5">
      <c r="A140" s="37" t="s">
        <v>252</v>
      </c>
      <c r="B140" s="37" t="s">
        <v>92</v>
      </c>
      <c r="C140" s="9">
        <v>85</v>
      </c>
      <c r="D140" s="9">
        <v>0</v>
      </c>
      <c r="E140" s="106"/>
    </row>
    <row r="141" spans="1:5">
      <c r="A141" s="37" t="s">
        <v>253</v>
      </c>
      <c r="B141" s="37" t="s">
        <v>142</v>
      </c>
      <c r="C141" s="9">
        <v>3978</v>
      </c>
      <c r="D141" s="9">
        <v>151</v>
      </c>
      <c r="E141" s="106"/>
    </row>
    <row r="142" spans="1:5">
      <c r="A142" s="37" t="s">
        <v>254</v>
      </c>
      <c r="B142" s="37" t="s">
        <v>93</v>
      </c>
      <c r="C142" s="9">
        <v>0</v>
      </c>
      <c r="D142" s="9">
        <v>0</v>
      </c>
      <c r="E142" s="106"/>
    </row>
    <row r="143" spans="1:5">
      <c r="A143" s="35" t="s">
        <v>255</v>
      </c>
      <c r="B143" s="35" t="s">
        <v>94</v>
      </c>
      <c r="C143" s="6">
        <v>35923</v>
      </c>
      <c r="D143" s="6">
        <v>26025</v>
      </c>
      <c r="E143" s="106"/>
    </row>
    <row r="144" spans="1:5">
      <c r="A144" s="37" t="s">
        <v>256</v>
      </c>
      <c r="B144" s="37" t="s">
        <v>95</v>
      </c>
      <c r="C144" s="9">
        <v>7023</v>
      </c>
      <c r="D144" s="9">
        <v>4409</v>
      </c>
      <c r="E144" s="106"/>
    </row>
    <row r="145" spans="1:5">
      <c r="A145" s="142" t="s">
        <v>417</v>
      </c>
      <c r="B145" s="142" t="s">
        <v>416</v>
      </c>
      <c r="C145" s="9">
        <v>28900</v>
      </c>
      <c r="D145" s="9">
        <v>21511</v>
      </c>
      <c r="E145" s="106"/>
    </row>
    <row r="146" spans="1:5">
      <c r="A146" s="37" t="s">
        <v>257</v>
      </c>
      <c r="B146" s="37" t="s">
        <v>96</v>
      </c>
      <c r="C146" s="9">
        <v>0</v>
      </c>
      <c r="D146" s="9">
        <v>0</v>
      </c>
      <c r="E146" s="106"/>
    </row>
    <row r="147" spans="1:5">
      <c r="A147" s="37" t="s">
        <v>258</v>
      </c>
      <c r="B147" s="37" t="s">
        <v>97</v>
      </c>
      <c r="C147" s="9">
        <v>0</v>
      </c>
      <c r="D147" s="9">
        <v>105</v>
      </c>
      <c r="E147" s="106"/>
    </row>
    <row r="148" spans="1:5">
      <c r="A148" s="37" t="s">
        <v>259</v>
      </c>
      <c r="B148" s="37" t="s">
        <v>98</v>
      </c>
      <c r="C148" s="9">
        <v>0</v>
      </c>
      <c r="D148" s="9">
        <v>0</v>
      </c>
      <c r="E148" s="106"/>
    </row>
    <row r="149" spans="1:5">
      <c r="A149" s="39" t="s">
        <v>260</v>
      </c>
      <c r="B149" s="39" t="s">
        <v>99</v>
      </c>
      <c r="C149" s="6">
        <v>-31807</v>
      </c>
      <c r="D149" s="6">
        <v>-25874</v>
      </c>
      <c r="E149" s="106"/>
    </row>
    <row r="150" spans="1:5">
      <c r="A150" s="34" t="s">
        <v>261</v>
      </c>
      <c r="B150" s="34" t="s">
        <v>100</v>
      </c>
      <c r="C150" s="5"/>
      <c r="D150" s="5"/>
      <c r="E150" s="106"/>
    </row>
    <row r="151" spans="1:5">
      <c r="A151" s="40" t="s">
        <v>249</v>
      </c>
      <c r="B151" s="40" t="s">
        <v>89</v>
      </c>
      <c r="C151" s="5">
        <v>903</v>
      </c>
      <c r="D151" s="5">
        <v>0</v>
      </c>
      <c r="E151" s="106"/>
    </row>
    <row r="152" spans="1:5" ht="22.8">
      <c r="A152" s="37" t="s">
        <v>262</v>
      </c>
      <c r="B152" s="37" t="s">
        <v>101</v>
      </c>
      <c r="C152" s="9">
        <v>903</v>
      </c>
      <c r="D152" s="9">
        <v>0</v>
      </c>
      <c r="E152" s="106"/>
    </row>
    <row r="153" spans="1:5">
      <c r="A153" s="37" t="s">
        <v>215</v>
      </c>
      <c r="B153" s="37" t="s">
        <v>60</v>
      </c>
      <c r="C153" s="9">
        <v>0</v>
      </c>
      <c r="D153" s="9">
        <v>0</v>
      </c>
      <c r="E153" s="106"/>
    </row>
    <row r="154" spans="1:5">
      <c r="A154" s="37" t="s">
        <v>263</v>
      </c>
      <c r="B154" s="37" t="s">
        <v>102</v>
      </c>
      <c r="C154" s="9">
        <v>0</v>
      </c>
      <c r="D154" s="9">
        <v>0</v>
      </c>
      <c r="E154" s="106"/>
    </row>
    <row r="155" spans="1:5">
      <c r="A155" s="37" t="s">
        <v>264</v>
      </c>
      <c r="B155" s="37" t="s">
        <v>103</v>
      </c>
      <c r="C155" s="9">
        <v>0</v>
      </c>
      <c r="D155" s="9">
        <v>0</v>
      </c>
      <c r="E155" s="106"/>
    </row>
    <row r="156" spans="1:5">
      <c r="A156" s="35" t="s">
        <v>255</v>
      </c>
      <c r="B156" s="35" t="s">
        <v>94</v>
      </c>
      <c r="C156" s="6">
        <v>363</v>
      </c>
      <c r="D156" s="6">
        <v>144</v>
      </c>
      <c r="E156" s="106"/>
    </row>
    <row r="157" spans="1:5">
      <c r="A157" s="37" t="s">
        <v>265</v>
      </c>
      <c r="B157" s="37" t="s">
        <v>104</v>
      </c>
      <c r="C157" s="9">
        <v>0</v>
      </c>
      <c r="D157" s="9">
        <v>0</v>
      </c>
      <c r="E157" s="106"/>
    </row>
    <row r="158" spans="1:5">
      <c r="A158" s="37" t="s">
        <v>266</v>
      </c>
      <c r="B158" s="37" t="s">
        <v>105</v>
      </c>
      <c r="C158" s="9">
        <v>0</v>
      </c>
      <c r="D158" s="9">
        <v>0</v>
      </c>
      <c r="E158" s="106"/>
    </row>
    <row r="159" spans="1:5">
      <c r="A159" s="37" t="s">
        <v>267</v>
      </c>
      <c r="B159" s="37" t="s">
        <v>106</v>
      </c>
      <c r="C159" s="9">
        <v>0</v>
      </c>
      <c r="D159" s="9">
        <v>0</v>
      </c>
      <c r="E159" s="106"/>
    </row>
    <row r="160" spans="1:5">
      <c r="A160" s="37" t="s">
        <v>268</v>
      </c>
      <c r="B160" s="37" t="s">
        <v>107</v>
      </c>
      <c r="C160" s="9">
        <v>0</v>
      </c>
      <c r="D160" s="9">
        <v>4</v>
      </c>
      <c r="E160" s="106"/>
    </row>
    <row r="161" spans="1:8">
      <c r="A161" s="37" t="s">
        <v>269</v>
      </c>
      <c r="B161" s="37" t="s">
        <v>108</v>
      </c>
      <c r="C161" s="9">
        <v>0</v>
      </c>
      <c r="D161" s="9">
        <v>0</v>
      </c>
      <c r="E161" s="106"/>
    </row>
    <row r="162" spans="1:8">
      <c r="A162" s="37" t="s">
        <v>216</v>
      </c>
      <c r="B162" s="37" t="s">
        <v>109</v>
      </c>
      <c r="C162" s="9">
        <v>0</v>
      </c>
      <c r="D162" s="9">
        <v>0</v>
      </c>
      <c r="E162" s="106"/>
    </row>
    <row r="163" spans="1:8">
      <c r="A163" s="37" t="s">
        <v>270</v>
      </c>
      <c r="B163" s="37" t="s">
        <v>110</v>
      </c>
      <c r="C163" s="9">
        <v>359</v>
      </c>
      <c r="D163" s="9">
        <v>140</v>
      </c>
      <c r="E163" s="106"/>
    </row>
    <row r="164" spans="1:8">
      <c r="A164" s="37" t="s">
        <v>271</v>
      </c>
      <c r="B164" s="37" t="s">
        <v>111</v>
      </c>
      <c r="C164" s="9">
        <v>4</v>
      </c>
      <c r="D164" s="9">
        <v>0</v>
      </c>
      <c r="E164" s="106"/>
    </row>
    <row r="165" spans="1:8">
      <c r="A165" s="37" t="s">
        <v>272</v>
      </c>
      <c r="B165" s="37" t="s">
        <v>112</v>
      </c>
      <c r="C165" s="9">
        <v>0</v>
      </c>
      <c r="D165" s="9">
        <v>0</v>
      </c>
      <c r="E165" s="106"/>
    </row>
    <row r="166" spans="1:8">
      <c r="A166" s="39" t="s">
        <v>273</v>
      </c>
      <c r="B166" s="39" t="s">
        <v>113</v>
      </c>
      <c r="C166" s="6">
        <v>540</v>
      </c>
      <c r="D166" s="6">
        <v>-144</v>
      </c>
      <c r="E166" s="106"/>
    </row>
    <row r="167" spans="1:8">
      <c r="A167" s="41" t="s">
        <v>274</v>
      </c>
      <c r="B167" s="41" t="s">
        <v>114</v>
      </c>
      <c r="C167" s="7">
        <v>110686</v>
      </c>
      <c r="D167" s="7">
        <v>129801</v>
      </c>
      <c r="E167" s="106"/>
    </row>
    <row r="168" spans="1:8">
      <c r="A168" s="41" t="s">
        <v>275</v>
      </c>
      <c r="B168" s="41" t="s">
        <v>115</v>
      </c>
      <c r="C168" s="7">
        <v>110686</v>
      </c>
      <c r="D168" s="7">
        <v>129801</v>
      </c>
      <c r="E168" s="106"/>
    </row>
    <row r="169" spans="1:8">
      <c r="A169" s="42" t="s">
        <v>276</v>
      </c>
      <c r="B169" s="42" t="s">
        <v>132</v>
      </c>
      <c r="C169" s="8">
        <v>0</v>
      </c>
      <c r="D169" s="8">
        <v>0</v>
      </c>
      <c r="E169" s="106"/>
    </row>
    <row r="170" spans="1:8">
      <c r="A170" s="41" t="s">
        <v>277</v>
      </c>
      <c r="B170" s="41" t="s">
        <v>116</v>
      </c>
      <c r="C170" s="7">
        <v>393637</v>
      </c>
      <c r="D170" s="7">
        <v>34395</v>
      </c>
      <c r="E170" s="106"/>
    </row>
    <row r="171" spans="1:8">
      <c r="A171" s="41" t="s">
        <v>278</v>
      </c>
      <c r="B171" s="41" t="s">
        <v>117</v>
      </c>
      <c r="C171" s="66">
        <v>504323</v>
      </c>
      <c r="D171" s="66">
        <v>164196</v>
      </c>
      <c r="E171" s="106"/>
    </row>
    <row r="172" spans="1:8">
      <c r="A172" s="121" t="s">
        <v>444</v>
      </c>
      <c r="E172" s="106"/>
    </row>
    <row r="173" spans="1:8">
      <c r="E173" s="106"/>
    </row>
    <row r="174" spans="1:8" ht="24">
      <c r="A174" s="16" t="s">
        <v>437</v>
      </c>
      <c r="B174" s="16" t="s">
        <v>438</v>
      </c>
      <c r="H174" s="105"/>
    </row>
    <row r="175" spans="1:8" ht="48">
      <c r="A175" s="317" t="s">
        <v>203</v>
      </c>
      <c r="B175" s="317" t="s">
        <v>73</v>
      </c>
      <c r="C175" s="315" t="s">
        <v>413</v>
      </c>
      <c r="D175" s="315" t="s">
        <v>414</v>
      </c>
      <c r="E175" s="315" t="s">
        <v>429</v>
      </c>
      <c r="F175" s="102" t="s">
        <v>120</v>
      </c>
      <c r="G175" s="103" t="s">
        <v>121</v>
      </c>
      <c r="H175" s="105"/>
    </row>
    <row r="176" spans="1:8" ht="72">
      <c r="A176" s="317" t="s">
        <v>203</v>
      </c>
      <c r="B176" s="317"/>
      <c r="C176" s="316"/>
      <c r="D176" s="316"/>
      <c r="E176" s="316"/>
      <c r="F176" s="102" t="s">
        <v>284</v>
      </c>
      <c r="G176" s="103" t="s">
        <v>285</v>
      </c>
      <c r="H176" s="105"/>
    </row>
    <row r="177" spans="1:8">
      <c r="A177" s="39" t="s">
        <v>181</v>
      </c>
      <c r="B177" s="39" t="s">
        <v>26</v>
      </c>
      <c r="C177" s="73">
        <v>66983</v>
      </c>
      <c r="D177" s="73">
        <v>7509</v>
      </c>
      <c r="E177" s="73">
        <v>95008</v>
      </c>
      <c r="F177" s="73">
        <v>-29280</v>
      </c>
      <c r="G177" s="73">
        <v>140220</v>
      </c>
      <c r="H177" s="105"/>
    </row>
    <row r="178" spans="1:8">
      <c r="A178" s="43" t="s">
        <v>182</v>
      </c>
      <c r="B178" s="43" t="s">
        <v>27</v>
      </c>
      <c r="C178" s="74">
        <v>7734</v>
      </c>
      <c r="D178" s="74">
        <v>2951</v>
      </c>
      <c r="E178" s="74">
        <v>1927</v>
      </c>
      <c r="F178" s="74">
        <v>0</v>
      </c>
      <c r="G178" s="74">
        <v>12612</v>
      </c>
      <c r="H178" s="105"/>
    </row>
    <row r="179" spans="1:8">
      <c r="A179" s="43" t="s">
        <v>183</v>
      </c>
      <c r="B179" s="43" t="s">
        <v>28</v>
      </c>
      <c r="C179" s="74">
        <v>26494</v>
      </c>
      <c r="D179" s="74">
        <v>3538</v>
      </c>
      <c r="E179" s="74">
        <v>60149</v>
      </c>
      <c r="F179" s="74">
        <v>-43356</v>
      </c>
      <c r="G179" s="74">
        <v>46825</v>
      </c>
      <c r="H179" s="105"/>
    </row>
    <row r="180" spans="1:8">
      <c r="A180" s="139" t="s">
        <v>418</v>
      </c>
      <c r="B180" s="143" t="s">
        <v>416</v>
      </c>
      <c r="C180" s="140">
        <v>32654</v>
      </c>
      <c r="D180" s="140">
        <v>849</v>
      </c>
      <c r="E180" s="140">
        <v>0</v>
      </c>
      <c r="F180" s="140">
        <v>0</v>
      </c>
      <c r="G180" s="140">
        <v>33503</v>
      </c>
      <c r="H180" s="105"/>
    </row>
    <row r="181" spans="1:8">
      <c r="A181" s="43" t="s">
        <v>184</v>
      </c>
      <c r="B181" s="43" t="s">
        <v>29</v>
      </c>
      <c r="C181" s="74">
        <v>0</v>
      </c>
      <c r="D181" s="74">
        <v>0</v>
      </c>
      <c r="E181" s="74">
        <v>0</v>
      </c>
      <c r="F181" s="74">
        <v>46417</v>
      </c>
      <c r="G181" s="74">
        <v>46417</v>
      </c>
      <c r="H181" s="105"/>
    </row>
    <row r="182" spans="1:8">
      <c r="A182" s="43" t="s">
        <v>185</v>
      </c>
      <c r="B182" s="43" t="s">
        <v>30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105"/>
    </row>
    <row r="183" spans="1:8">
      <c r="A183" s="43" t="s">
        <v>186</v>
      </c>
      <c r="B183" s="43" t="s">
        <v>31</v>
      </c>
      <c r="C183" s="74">
        <v>0</v>
      </c>
      <c r="D183" s="74">
        <v>0</v>
      </c>
      <c r="E183" s="74">
        <v>32117</v>
      </c>
      <c r="F183" s="74">
        <v>-32117</v>
      </c>
      <c r="G183" s="74">
        <v>0</v>
      </c>
      <c r="H183" s="105"/>
    </row>
    <row r="184" spans="1:8">
      <c r="A184" s="43" t="s">
        <v>187</v>
      </c>
      <c r="B184" s="43" t="s">
        <v>445</v>
      </c>
      <c r="C184" s="74">
        <v>0</v>
      </c>
      <c r="D184" s="74">
        <v>0</v>
      </c>
      <c r="E184" s="74">
        <v>0</v>
      </c>
      <c r="F184" s="74">
        <v>0</v>
      </c>
      <c r="G184" s="74">
        <v>0</v>
      </c>
      <c r="H184" s="105"/>
    </row>
    <row r="185" spans="1:8">
      <c r="A185" s="43" t="s">
        <v>188</v>
      </c>
      <c r="B185" s="43" t="s">
        <v>33</v>
      </c>
      <c r="C185" s="74">
        <v>0</v>
      </c>
      <c r="D185" s="74">
        <v>0</v>
      </c>
      <c r="E185" s="74">
        <v>0</v>
      </c>
      <c r="F185" s="74">
        <v>0</v>
      </c>
      <c r="G185" s="74">
        <v>0</v>
      </c>
      <c r="H185" s="105"/>
    </row>
    <row r="186" spans="1:8">
      <c r="A186" s="43" t="s">
        <v>189</v>
      </c>
      <c r="B186" s="43" t="s">
        <v>34</v>
      </c>
      <c r="C186" s="74">
        <v>0</v>
      </c>
      <c r="D186" s="74">
        <v>0</v>
      </c>
      <c r="E186" s="74">
        <v>547</v>
      </c>
      <c r="F186" s="74">
        <v>0</v>
      </c>
      <c r="G186" s="74">
        <v>547</v>
      </c>
      <c r="H186" s="105"/>
    </row>
    <row r="187" spans="1:8">
      <c r="A187" s="43" t="s">
        <v>190</v>
      </c>
      <c r="B187" s="43" t="s">
        <v>35</v>
      </c>
      <c r="C187" s="74">
        <v>0</v>
      </c>
      <c r="D187" s="74">
        <v>171</v>
      </c>
      <c r="E187" s="74">
        <v>53</v>
      </c>
      <c r="F187" s="74">
        <v>-224</v>
      </c>
      <c r="G187" s="74">
        <v>0</v>
      </c>
      <c r="H187" s="105"/>
    </row>
    <row r="188" spans="1:8">
      <c r="A188" s="43" t="s">
        <v>191</v>
      </c>
      <c r="B188" s="43" t="s">
        <v>36</v>
      </c>
      <c r="C188" s="74">
        <v>101</v>
      </c>
      <c r="D188" s="74">
        <v>0</v>
      </c>
      <c r="E188" s="74">
        <v>215</v>
      </c>
      <c r="F188" s="74">
        <v>0</v>
      </c>
      <c r="G188" s="74">
        <v>316</v>
      </c>
      <c r="H188" s="105"/>
    </row>
    <row r="189" spans="1:8">
      <c r="A189" s="39" t="s">
        <v>192</v>
      </c>
      <c r="B189" s="39" t="s">
        <v>37</v>
      </c>
      <c r="C189" s="73">
        <v>539575</v>
      </c>
      <c r="D189" s="73">
        <v>59968</v>
      </c>
      <c r="E189" s="73">
        <v>64031</v>
      </c>
      <c r="F189" s="73">
        <v>-43034</v>
      </c>
      <c r="G189" s="73">
        <v>620540</v>
      </c>
      <c r="H189" s="105"/>
    </row>
    <row r="190" spans="1:8">
      <c r="A190" s="43" t="s">
        <v>193</v>
      </c>
      <c r="B190" s="43" t="s">
        <v>38</v>
      </c>
      <c r="C190" s="74">
        <v>459</v>
      </c>
      <c r="D190" s="74">
        <v>0</v>
      </c>
      <c r="E190" s="74">
        <v>24</v>
      </c>
      <c r="F190" s="74">
        <v>0</v>
      </c>
      <c r="G190" s="74">
        <v>483</v>
      </c>
      <c r="H190" s="105"/>
    </row>
    <row r="191" spans="1:8">
      <c r="A191" s="43" t="s">
        <v>194</v>
      </c>
      <c r="B191" s="43" t="s">
        <v>39</v>
      </c>
      <c r="C191" s="74">
        <v>88881</v>
      </c>
      <c r="D191" s="74">
        <v>1762</v>
      </c>
      <c r="E191" s="74">
        <v>223</v>
      </c>
      <c r="F191" s="74">
        <v>-8598</v>
      </c>
      <c r="G191" s="74">
        <v>82268</v>
      </c>
      <c r="H191" s="105"/>
    </row>
    <row r="192" spans="1:8">
      <c r="A192" s="43" t="s">
        <v>195</v>
      </c>
      <c r="B192" s="43" t="s">
        <v>40</v>
      </c>
      <c r="C192" s="74">
        <v>1202</v>
      </c>
      <c r="D192" s="74">
        <v>0</v>
      </c>
      <c r="E192" s="74">
        <v>2741</v>
      </c>
      <c r="F192" s="74">
        <v>0</v>
      </c>
      <c r="G192" s="74">
        <v>3943</v>
      </c>
      <c r="H192" s="105"/>
    </row>
    <row r="193" spans="1:8">
      <c r="A193" s="43" t="s">
        <v>196</v>
      </c>
      <c r="B193" s="43" t="s">
        <v>41</v>
      </c>
      <c r="C193" s="74">
        <v>38156</v>
      </c>
      <c r="D193" s="74">
        <v>1741</v>
      </c>
      <c r="E193" s="74">
        <v>11377</v>
      </c>
      <c r="F193" s="74">
        <v>-34436</v>
      </c>
      <c r="G193" s="74">
        <v>16838</v>
      </c>
      <c r="H193" s="105"/>
    </row>
    <row r="194" spans="1:8">
      <c r="A194" s="43" t="s">
        <v>197</v>
      </c>
      <c r="B194" s="43" t="s">
        <v>42</v>
      </c>
      <c r="C194" s="74">
        <v>0</v>
      </c>
      <c r="D194" s="74">
        <v>0</v>
      </c>
      <c r="E194" s="74">
        <v>0</v>
      </c>
      <c r="F194" s="74">
        <v>0</v>
      </c>
      <c r="G194" s="74">
        <v>0</v>
      </c>
      <c r="H194" s="105"/>
    </row>
    <row r="195" spans="1:8">
      <c r="A195" s="43" t="s">
        <v>198</v>
      </c>
      <c r="B195" s="43" t="s">
        <v>43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105"/>
    </row>
    <row r="196" spans="1:8">
      <c r="A196" s="43" t="s">
        <v>189</v>
      </c>
      <c r="B196" s="43" t="s">
        <v>34</v>
      </c>
      <c r="C196" s="74">
        <v>0</v>
      </c>
      <c r="D196" s="74">
        <v>0</v>
      </c>
      <c r="E196" s="74">
        <v>0</v>
      </c>
      <c r="F196" s="74">
        <v>0</v>
      </c>
      <c r="G196" s="74">
        <v>0</v>
      </c>
      <c r="H196" s="105"/>
    </row>
    <row r="197" spans="1:8">
      <c r="A197" s="43" t="s">
        <v>199</v>
      </c>
      <c r="B197" s="43" t="s">
        <v>44</v>
      </c>
      <c r="C197" s="74">
        <v>1951</v>
      </c>
      <c r="D197" s="74">
        <v>10614</v>
      </c>
      <c r="E197" s="74">
        <v>120</v>
      </c>
      <c r="F197" s="74">
        <v>0</v>
      </c>
      <c r="G197" s="74">
        <v>12685</v>
      </c>
      <c r="H197" s="105"/>
    </row>
    <row r="198" spans="1:8">
      <c r="A198" s="43" t="s">
        <v>200</v>
      </c>
      <c r="B198" s="43" t="s">
        <v>45</v>
      </c>
      <c r="C198" s="74">
        <v>408926</v>
      </c>
      <c r="D198" s="74">
        <v>45851</v>
      </c>
      <c r="E198" s="74">
        <v>49546</v>
      </c>
      <c r="F198" s="74">
        <v>0</v>
      </c>
      <c r="G198" s="74">
        <v>504323</v>
      </c>
      <c r="H198" s="105"/>
    </row>
    <row r="199" spans="1:8">
      <c r="A199" s="44" t="s">
        <v>201</v>
      </c>
      <c r="B199" s="44" t="s">
        <v>46</v>
      </c>
      <c r="C199" s="75">
        <v>0</v>
      </c>
      <c r="D199" s="75">
        <v>0</v>
      </c>
      <c r="E199" s="75">
        <v>0</v>
      </c>
      <c r="F199" s="75">
        <v>0</v>
      </c>
      <c r="G199" s="75">
        <v>0</v>
      </c>
      <c r="H199" s="105"/>
    </row>
    <row r="200" spans="1:8">
      <c r="A200" s="39" t="s">
        <v>202</v>
      </c>
      <c r="B200" s="39" t="s">
        <v>47</v>
      </c>
      <c r="C200" s="73">
        <v>606558</v>
      </c>
      <c r="D200" s="73">
        <v>67477</v>
      </c>
      <c r="E200" s="73">
        <v>159039</v>
      </c>
      <c r="F200" s="73">
        <v>-72314</v>
      </c>
      <c r="G200" s="73">
        <v>760760</v>
      </c>
      <c r="H200" s="105"/>
    </row>
    <row r="201" spans="1:8">
      <c r="A201" s="45"/>
      <c r="B201" s="46"/>
      <c r="C201" s="70"/>
      <c r="D201" s="3"/>
      <c r="E201" s="3"/>
      <c r="F201" s="3"/>
      <c r="G201" s="3"/>
      <c r="H201" s="105"/>
    </row>
    <row r="202" spans="1:8" ht="48">
      <c r="A202" s="311" t="s">
        <v>229</v>
      </c>
      <c r="B202" s="313" t="s">
        <v>48</v>
      </c>
      <c r="C202" s="315" t="s">
        <v>413</v>
      </c>
      <c r="D202" s="315" t="s">
        <v>414</v>
      </c>
      <c r="E202" s="315" t="s">
        <v>429</v>
      </c>
      <c r="F202" s="102" t="s">
        <v>120</v>
      </c>
      <c r="G202" s="103" t="s">
        <v>121</v>
      </c>
      <c r="H202" s="105"/>
    </row>
    <row r="203" spans="1:8" ht="72">
      <c r="A203" s="312"/>
      <c r="B203" s="314"/>
      <c r="C203" s="316"/>
      <c r="D203" s="316"/>
      <c r="E203" s="316"/>
      <c r="F203" s="102" t="s">
        <v>284</v>
      </c>
      <c r="G203" s="103" t="s">
        <v>285</v>
      </c>
      <c r="H203" s="105"/>
    </row>
    <row r="204" spans="1:8">
      <c r="A204" s="47" t="s">
        <v>204</v>
      </c>
      <c r="B204" s="39" t="s">
        <v>49</v>
      </c>
      <c r="C204" s="73">
        <v>530964</v>
      </c>
      <c r="D204" s="73">
        <v>25170</v>
      </c>
      <c r="E204" s="73">
        <v>122398</v>
      </c>
      <c r="F204" s="73">
        <v>-27686</v>
      </c>
      <c r="G204" s="73">
        <v>650846</v>
      </c>
      <c r="H204" s="105"/>
    </row>
    <row r="205" spans="1:8">
      <c r="A205" s="47" t="s">
        <v>205</v>
      </c>
      <c r="B205" s="39" t="s">
        <v>50</v>
      </c>
      <c r="C205" s="73">
        <v>530964</v>
      </c>
      <c r="D205" s="73">
        <v>25170</v>
      </c>
      <c r="E205" s="73">
        <v>122398</v>
      </c>
      <c r="F205" s="73">
        <v>-27686</v>
      </c>
      <c r="G205" s="73">
        <v>650846</v>
      </c>
      <c r="H205" s="105"/>
    </row>
    <row r="206" spans="1:8">
      <c r="A206" s="48" t="s">
        <v>206</v>
      </c>
      <c r="B206" s="43" t="s">
        <v>51</v>
      </c>
      <c r="C206" s="74">
        <v>7055</v>
      </c>
      <c r="D206" s="74">
        <v>86</v>
      </c>
      <c r="E206" s="74">
        <v>95160</v>
      </c>
      <c r="F206" s="74">
        <v>-7141</v>
      </c>
      <c r="G206" s="74">
        <v>95160</v>
      </c>
      <c r="H206" s="105"/>
    </row>
    <row r="207" spans="1:8">
      <c r="A207" s="48" t="s">
        <v>207</v>
      </c>
      <c r="B207" s="43" t="s">
        <v>52</v>
      </c>
      <c r="C207" s="74">
        <v>368242</v>
      </c>
      <c r="D207" s="74">
        <v>1719</v>
      </c>
      <c r="E207" s="74">
        <v>112366</v>
      </c>
      <c r="F207" s="74">
        <v>-86572</v>
      </c>
      <c r="G207" s="74">
        <v>395755</v>
      </c>
      <c r="H207" s="105"/>
    </row>
    <row r="208" spans="1:8">
      <c r="A208" s="48" t="s">
        <v>208</v>
      </c>
      <c r="B208" s="43" t="s">
        <v>53</v>
      </c>
      <c r="C208" s="74">
        <v>0</v>
      </c>
      <c r="D208" s="74">
        <v>0</v>
      </c>
      <c r="E208" s="74">
        <v>0</v>
      </c>
      <c r="F208" s="74">
        <v>0</v>
      </c>
      <c r="G208" s="74">
        <v>0</v>
      </c>
      <c r="H208" s="105"/>
    </row>
    <row r="209" spans="1:8">
      <c r="A209" s="48" t="s">
        <v>209</v>
      </c>
      <c r="B209" s="43" t="s">
        <v>54</v>
      </c>
      <c r="C209" s="74">
        <v>0</v>
      </c>
      <c r="D209" s="74">
        <v>0</v>
      </c>
      <c r="E209" s="74">
        <v>3720</v>
      </c>
      <c r="F209" s="74">
        <v>0</v>
      </c>
      <c r="G209" s="74">
        <v>3720</v>
      </c>
      <c r="H209" s="105"/>
    </row>
    <row r="210" spans="1:8">
      <c r="A210" s="49" t="s">
        <v>210</v>
      </c>
      <c r="B210" s="50" t="s">
        <v>55</v>
      </c>
      <c r="C210" s="76">
        <v>22</v>
      </c>
      <c r="D210" s="76">
        <v>2528</v>
      </c>
      <c r="E210" s="76">
        <v>0</v>
      </c>
      <c r="F210" s="76">
        <v>389</v>
      </c>
      <c r="G210" s="76">
        <v>2939</v>
      </c>
      <c r="H210" s="105"/>
    </row>
    <row r="211" spans="1:8">
      <c r="A211" s="48" t="s">
        <v>211</v>
      </c>
      <c r="B211" s="43" t="s">
        <v>56</v>
      </c>
      <c r="C211" s="74">
        <v>15780</v>
      </c>
      <c r="D211" s="74">
        <v>15534</v>
      </c>
      <c r="E211" s="74">
        <v>-78381</v>
      </c>
      <c r="F211" s="74">
        <v>65657</v>
      </c>
      <c r="G211" s="74">
        <v>18590</v>
      </c>
      <c r="H211" s="105"/>
    </row>
    <row r="212" spans="1:8">
      <c r="A212" s="48" t="s">
        <v>212</v>
      </c>
      <c r="B212" s="43" t="s">
        <v>57</v>
      </c>
      <c r="C212" s="74">
        <v>139865</v>
      </c>
      <c r="D212" s="74">
        <v>5303</v>
      </c>
      <c r="E212" s="74">
        <v>-10467</v>
      </c>
      <c r="F212" s="74">
        <v>-19</v>
      </c>
      <c r="G212" s="74">
        <v>134682</v>
      </c>
      <c r="H212" s="105"/>
    </row>
    <row r="213" spans="1:8">
      <c r="A213" s="51" t="s">
        <v>213</v>
      </c>
      <c r="B213" s="52" t="s">
        <v>58</v>
      </c>
      <c r="C213" s="77">
        <v>0</v>
      </c>
      <c r="D213" s="77">
        <v>0</v>
      </c>
      <c r="E213" s="77">
        <v>0</v>
      </c>
      <c r="F213" s="77">
        <v>0</v>
      </c>
      <c r="G213" s="77">
        <v>0</v>
      </c>
      <c r="H213" s="105"/>
    </row>
    <row r="214" spans="1:8">
      <c r="A214" s="47" t="s">
        <v>214</v>
      </c>
      <c r="B214" s="39" t="s">
        <v>59</v>
      </c>
      <c r="C214" s="73">
        <v>6101</v>
      </c>
      <c r="D214" s="73">
        <v>12</v>
      </c>
      <c r="E214" s="73">
        <v>675</v>
      </c>
      <c r="F214" s="73">
        <v>-1613</v>
      </c>
      <c r="G214" s="73">
        <v>5175</v>
      </c>
      <c r="H214" s="105"/>
    </row>
    <row r="215" spans="1:8">
      <c r="A215" s="48" t="s">
        <v>215</v>
      </c>
      <c r="B215" s="43" t="s">
        <v>60</v>
      </c>
      <c r="C215" s="74">
        <v>0</v>
      </c>
      <c r="D215" s="74">
        <v>0</v>
      </c>
      <c r="E215" s="74">
        <v>0</v>
      </c>
      <c r="F215" s="74">
        <v>0</v>
      </c>
      <c r="G215" s="74">
        <v>0</v>
      </c>
      <c r="H215" s="105"/>
    </row>
    <row r="216" spans="1:8">
      <c r="A216" s="48" t="s">
        <v>216</v>
      </c>
      <c r="B216" s="43" t="s">
        <v>61</v>
      </c>
      <c r="C216" s="74">
        <v>0</v>
      </c>
      <c r="D216" s="74">
        <v>0</v>
      </c>
      <c r="E216" s="74">
        <v>110</v>
      </c>
      <c r="F216" s="74">
        <v>0</v>
      </c>
      <c r="G216" s="74">
        <v>110</v>
      </c>
      <c r="H216" s="105"/>
    </row>
    <row r="217" spans="1:8">
      <c r="A217" s="48" t="s">
        <v>217</v>
      </c>
      <c r="B217" s="43" t="s">
        <v>62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8" t="s">
        <v>218</v>
      </c>
      <c r="B218" s="43" t="s">
        <v>63</v>
      </c>
      <c r="C218" s="74">
        <v>6063</v>
      </c>
      <c r="D218" s="74">
        <v>0</v>
      </c>
      <c r="E218" s="74">
        <v>0</v>
      </c>
      <c r="F218" s="74">
        <v>-1613</v>
      </c>
      <c r="G218" s="74">
        <v>4450</v>
      </c>
      <c r="H218" s="105"/>
    </row>
    <row r="219" spans="1:8">
      <c r="A219" s="48" t="s">
        <v>219</v>
      </c>
      <c r="B219" s="43" t="s">
        <v>64</v>
      </c>
      <c r="C219" s="74">
        <v>22</v>
      </c>
      <c r="D219" s="74">
        <v>8</v>
      </c>
      <c r="E219" s="74">
        <v>550</v>
      </c>
      <c r="F219" s="74">
        <v>0</v>
      </c>
      <c r="G219" s="74">
        <v>580</v>
      </c>
      <c r="H219" s="105"/>
    </row>
    <row r="220" spans="1:8">
      <c r="A220" s="48" t="s">
        <v>220</v>
      </c>
      <c r="B220" s="43" t="s">
        <v>65</v>
      </c>
      <c r="C220" s="74">
        <v>16</v>
      </c>
      <c r="D220" s="74">
        <v>4</v>
      </c>
      <c r="E220" s="74">
        <v>15</v>
      </c>
      <c r="F220" s="74">
        <v>0</v>
      </c>
      <c r="G220" s="74">
        <v>35</v>
      </c>
      <c r="H220" s="105"/>
    </row>
    <row r="221" spans="1:8">
      <c r="A221" s="48" t="s">
        <v>221</v>
      </c>
      <c r="B221" s="43" t="s">
        <v>66</v>
      </c>
      <c r="C221" s="74">
        <v>0</v>
      </c>
      <c r="D221" s="74">
        <v>0</v>
      </c>
      <c r="E221" s="74">
        <v>0</v>
      </c>
      <c r="F221" s="74">
        <v>0</v>
      </c>
      <c r="G221" s="74">
        <v>0</v>
      </c>
      <c r="H221" s="105"/>
    </row>
    <row r="222" spans="1:8">
      <c r="A222" s="47" t="s">
        <v>222</v>
      </c>
      <c r="B222" s="39" t="s">
        <v>67</v>
      </c>
      <c r="C222" s="73">
        <v>69493</v>
      </c>
      <c r="D222" s="73">
        <v>42295</v>
      </c>
      <c r="E222" s="73">
        <v>35966</v>
      </c>
      <c r="F222" s="73">
        <v>-43015</v>
      </c>
      <c r="G222" s="73">
        <v>104739</v>
      </c>
      <c r="H222" s="105"/>
    </row>
    <row r="223" spans="1:8">
      <c r="A223" s="48" t="s">
        <v>215</v>
      </c>
      <c r="B223" s="43" t="s">
        <v>60</v>
      </c>
      <c r="C223" s="74">
        <v>0</v>
      </c>
      <c r="D223" s="74">
        <v>0</v>
      </c>
      <c r="E223" s="74">
        <v>0</v>
      </c>
      <c r="F223" s="74">
        <v>0</v>
      </c>
      <c r="G223" s="74">
        <v>0</v>
      </c>
      <c r="H223" s="105"/>
    </row>
    <row r="224" spans="1:8">
      <c r="A224" s="48" t="s">
        <v>216</v>
      </c>
      <c r="B224" s="43" t="s">
        <v>61</v>
      </c>
      <c r="C224" s="74">
        <v>0</v>
      </c>
      <c r="D224" s="74">
        <v>0</v>
      </c>
      <c r="E224" s="74">
        <v>170</v>
      </c>
      <c r="F224" s="74">
        <v>0</v>
      </c>
      <c r="G224" s="74">
        <v>170</v>
      </c>
      <c r="H224" s="105"/>
    </row>
    <row r="225" spans="1:8">
      <c r="A225" s="48" t="s">
        <v>223</v>
      </c>
      <c r="B225" s="43" t="s">
        <v>68</v>
      </c>
      <c r="C225" s="74">
        <v>6103</v>
      </c>
      <c r="D225" s="74">
        <v>31309</v>
      </c>
      <c r="E225" s="74">
        <v>128</v>
      </c>
      <c r="F225" s="74">
        <v>-8579</v>
      </c>
      <c r="G225" s="74">
        <v>28961</v>
      </c>
      <c r="H225" s="105"/>
    </row>
    <row r="226" spans="1:8">
      <c r="A226" s="48" t="s">
        <v>224</v>
      </c>
      <c r="B226" s="43" t="s">
        <v>69</v>
      </c>
      <c r="C226" s="74">
        <v>0</v>
      </c>
      <c r="D226" s="74">
        <v>937</v>
      </c>
      <c r="E226" s="74">
        <v>0</v>
      </c>
      <c r="F226" s="74">
        <v>0</v>
      </c>
      <c r="G226" s="74">
        <v>937</v>
      </c>
      <c r="H226" s="105"/>
    </row>
    <row r="227" spans="1:8">
      <c r="A227" s="48" t="s">
        <v>225</v>
      </c>
      <c r="B227" s="43" t="s">
        <v>70</v>
      </c>
      <c r="C227" s="74">
        <v>9909</v>
      </c>
      <c r="D227" s="74">
        <v>6249</v>
      </c>
      <c r="E227" s="74">
        <v>23661</v>
      </c>
      <c r="F227" s="74">
        <v>-34436</v>
      </c>
      <c r="G227" s="74">
        <v>5383</v>
      </c>
      <c r="H227" s="105"/>
    </row>
    <row r="228" spans="1:8">
      <c r="A228" s="48" t="s">
        <v>219</v>
      </c>
      <c r="B228" s="43" t="s">
        <v>64</v>
      </c>
      <c r="C228" s="74">
        <v>324</v>
      </c>
      <c r="D228" s="74">
        <v>2393</v>
      </c>
      <c r="E228" s="74">
        <v>172</v>
      </c>
      <c r="F228" s="74">
        <v>0</v>
      </c>
      <c r="G228" s="74">
        <v>2889</v>
      </c>
      <c r="H228" s="105"/>
    </row>
    <row r="229" spans="1:8">
      <c r="A229" s="48" t="s">
        <v>226</v>
      </c>
      <c r="B229" s="43" t="s">
        <v>65</v>
      </c>
      <c r="C229" s="74">
        <v>1</v>
      </c>
      <c r="D229" s="74">
        <v>105</v>
      </c>
      <c r="E229" s="74">
        <v>173</v>
      </c>
      <c r="F229" s="74">
        <v>0</v>
      </c>
      <c r="G229" s="74">
        <v>279</v>
      </c>
      <c r="H229" s="105"/>
    </row>
    <row r="230" spans="1:8">
      <c r="A230" s="48" t="s">
        <v>221</v>
      </c>
      <c r="B230" s="43" t="s">
        <v>66</v>
      </c>
      <c r="C230" s="74">
        <v>53156</v>
      </c>
      <c r="D230" s="74">
        <v>1302</v>
      </c>
      <c r="E230" s="74">
        <v>11662</v>
      </c>
      <c r="F230" s="74">
        <v>0</v>
      </c>
      <c r="G230" s="74">
        <v>66120</v>
      </c>
      <c r="H230" s="105"/>
    </row>
    <row r="231" spans="1:8" ht="24">
      <c r="A231" s="51" t="s">
        <v>227</v>
      </c>
      <c r="B231" s="52" t="s">
        <v>137</v>
      </c>
      <c r="C231" s="77">
        <v>0</v>
      </c>
      <c r="D231" s="77">
        <v>0</v>
      </c>
      <c r="E231" s="77">
        <v>0</v>
      </c>
      <c r="F231" s="77">
        <v>0</v>
      </c>
      <c r="G231" s="77">
        <v>0</v>
      </c>
      <c r="H231" s="105"/>
    </row>
    <row r="232" spans="1:8">
      <c r="A232" s="47" t="s">
        <v>228</v>
      </c>
      <c r="B232" s="39" t="s">
        <v>71</v>
      </c>
      <c r="C232" s="73">
        <v>606558</v>
      </c>
      <c r="D232" s="73">
        <v>67477</v>
      </c>
      <c r="E232" s="73">
        <v>159039</v>
      </c>
      <c r="F232" s="73">
        <v>-72314</v>
      </c>
      <c r="G232" s="73">
        <v>760760</v>
      </c>
      <c r="H232" s="105"/>
    </row>
    <row r="233" spans="1:8">
      <c r="A233" s="53"/>
      <c r="B233" s="53"/>
      <c r="C233" s="72"/>
      <c r="D233" s="4"/>
      <c r="E233" s="4"/>
      <c r="F233" s="4"/>
      <c r="G233" s="4"/>
      <c r="H233" s="105"/>
    </row>
    <row r="234" spans="1:8" ht="48">
      <c r="A234" s="318" t="s">
        <v>402</v>
      </c>
      <c r="B234" s="317" t="s">
        <v>118</v>
      </c>
      <c r="C234" s="315" t="s">
        <v>413</v>
      </c>
      <c r="D234" s="315" t="s">
        <v>414</v>
      </c>
      <c r="E234" s="315" t="s">
        <v>429</v>
      </c>
      <c r="F234" s="102" t="s">
        <v>120</v>
      </c>
      <c r="G234" s="103" t="s">
        <v>121</v>
      </c>
      <c r="H234" s="105"/>
    </row>
    <row r="235" spans="1:8" ht="72">
      <c r="A235" s="318"/>
      <c r="B235" s="317"/>
      <c r="C235" s="316"/>
      <c r="D235" s="316"/>
      <c r="E235" s="316"/>
      <c r="F235" s="102" t="s">
        <v>284</v>
      </c>
      <c r="G235" s="103" t="s">
        <v>285</v>
      </c>
      <c r="H235" s="105"/>
    </row>
    <row r="236" spans="1:8">
      <c r="A236" s="47" t="s">
        <v>151</v>
      </c>
      <c r="B236" s="39" t="s">
        <v>0</v>
      </c>
      <c r="C236" s="78">
        <v>265472</v>
      </c>
      <c r="D236" s="78">
        <v>69259</v>
      </c>
      <c r="E236" s="78">
        <v>4462</v>
      </c>
      <c r="F236" s="78">
        <v>-20197</v>
      </c>
      <c r="G236" s="78">
        <v>318996</v>
      </c>
      <c r="H236" s="105"/>
    </row>
    <row r="237" spans="1:8">
      <c r="A237" s="54" t="s">
        <v>152</v>
      </c>
      <c r="B237" s="55" t="s">
        <v>1</v>
      </c>
      <c r="C237" s="79">
        <v>253985</v>
      </c>
      <c r="D237" s="79">
        <v>18</v>
      </c>
      <c r="E237" s="79">
        <v>0</v>
      </c>
      <c r="F237" s="79">
        <v>-14799</v>
      </c>
      <c r="G237" s="79">
        <v>239204</v>
      </c>
      <c r="H237" s="105"/>
    </row>
    <row r="238" spans="1:8">
      <c r="A238" s="54" t="s">
        <v>153</v>
      </c>
      <c r="B238" s="55" t="s">
        <v>2</v>
      </c>
      <c r="C238" s="79">
        <v>1106</v>
      </c>
      <c r="D238" s="79">
        <v>0</v>
      </c>
      <c r="E238" s="79">
        <v>4450</v>
      </c>
      <c r="F238" s="79">
        <v>-5391</v>
      </c>
      <c r="G238" s="79">
        <v>165</v>
      </c>
      <c r="H238" s="105"/>
    </row>
    <row r="239" spans="1:8">
      <c r="A239" s="54" t="s">
        <v>154</v>
      </c>
      <c r="B239" s="55" t="s">
        <v>3</v>
      </c>
      <c r="C239" s="79">
        <v>10381</v>
      </c>
      <c r="D239" s="79">
        <v>69241</v>
      </c>
      <c r="E239" s="79">
        <v>12</v>
      </c>
      <c r="F239" s="79">
        <v>-7</v>
      </c>
      <c r="G239" s="79">
        <v>79627</v>
      </c>
      <c r="H239" s="105"/>
    </row>
    <row r="240" spans="1:8">
      <c r="A240" s="47" t="s">
        <v>155</v>
      </c>
      <c r="B240" s="39" t="s">
        <v>4</v>
      </c>
      <c r="C240" s="78">
        <v>42343</v>
      </c>
      <c r="D240" s="78">
        <v>47891</v>
      </c>
      <c r="E240" s="78">
        <v>384</v>
      </c>
      <c r="F240" s="78">
        <v>-15325</v>
      </c>
      <c r="G240" s="78">
        <v>75293</v>
      </c>
      <c r="H240" s="105"/>
    </row>
    <row r="241" spans="1:8">
      <c r="A241" s="54" t="s">
        <v>156</v>
      </c>
      <c r="B241" s="55" t="s">
        <v>5</v>
      </c>
      <c r="C241" s="79">
        <v>32453</v>
      </c>
      <c r="D241" s="79">
        <v>342</v>
      </c>
      <c r="E241" s="79">
        <v>375</v>
      </c>
      <c r="F241" s="79">
        <v>-521</v>
      </c>
      <c r="G241" s="79">
        <v>32649</v>
      </c>
      <c r="H241" s="105"/>
    </row>
    <row r="242" spans="1:8">
      <c r="A242" s="54" t="s">
        <v>157</v>
      </c>
      <c r="B242" s="55" t="s">
        <v>6</v>
      </c>
      <c r="C242" s="79">
        <v>9890</v>
      </c>
      <c r="D242" s="79">
        <v>47549</v>
      </c>
      <c r="E242" s="79">
        <v>9</v>
      </c>
      <c r="F242" s="79">
        <v>-14804</v>
      </c>
      <c r="G242" s="79">
        <v>42644</v>
      </c>
      <c r="H242" s="105"/>
    </row>
    <row r="243" spans="1:8">
      <c r="A243" s="131" t="s">
        <v>158</v>
      </c>
      <c r="B243" s="132" t="s">
        <v>7</v>
      </c>
      <c r="C243" s="78">
        <v>223129</v>
      </c>
      <c r="D243" s="78">
        <v>21368</v>
      </c>
      <c r="E243" s="78">
        <v>4078</v>
      </c>
      <c r="F243" s="78">
        <v>-4872</v>
      </c>
      <c r="G243" s="78">
        <v>243703</v>
      </c>
      <c r="H243" s="105"/>
    </row>
    <row r="244" spans="1:8">
      <c r="A244" s="48" t="s">
        <v>159</v>
      </c>
      <c r="B244" s="43" t="s">
        <v>8</v>
      </c>
      <c r="C244" s="79">
        <v>626</v>
      </c>
      <c r="D244" s="79">
        <v>352</v>
      </c>
      <c r="E244" s="79">
        <v>255</v>
      </c>
      <c r="F244" s="79">
        <v>-399</v>
      </c>
      <c r="G244" s="79">
        <v>834</v>
      </c>
      <c r="H244" s="105"/>
    </row>
    <row r="245" spans="1:8">
      <c r="A245" s="48" t="s">
        <v>160</v>
      </c>
      <c r="B245" s="43" t="s">
        <v>9</v>
      </c>
      <c r="C245" s="79">
        <v>46324</v>
      </c>
      <c r="D245" s="79">
        <v>12189</v>
      </c>
      <c r="E245" s="79">
        <v>12796</v>
      </c>
      <c r="F245" s="79">
        <v>-1011</v>
      </c>
      <c r="G245" s="79">
        <v>70298</v>
      </c>
      <c r="H245" s="105"/>
    </row>
    <row r="246" spans="1:8">
      <c r="A246" s="48" t="s">
        <v>161</v>
      </c>
      <c r="B246" s="43" t="s">
        <v>10</v>
      </c>
      <c r="C246" s="79">
        <v>7132</v>
      </c>
      <c r="D246" s="79">
        <v>2956</v>
      </c>
      <c r="E246" s="79">
        <v>4186</v>
      </c>
      <c r="F246" s="79">
        <v>-3843</v>
      </c>
      <c r="G246" s="79">
        <v>10431</v>
      </c>
      <c r="H246" s="105"/>
    </row>
    <row r="247" spans="1:8">
      <c r="A247" s="48" t="s">
        <v>162</v>
      </c>
      <c r="B247" s="43" t="s">
        <v>11</v>
      </c>
      <c r="C247" s="79">
        <v>700</v>
      </c>
      <c r="D247" s="79">
        <v>284</v>
      </c>
      <c r="E247" s="79">
        <v>104</v>
      </c>
      <c r="F247" s="79">
        <v>-398</v>
      </c>
      <c r="G247" s="79">
        <v>690</v>
      </c>
      <c r="H247" s="105"/>
    </row>
    <row r="248" spans="1:8">
      <c r="A248" s="131" t="s">
        <v>163</v>
      </c>
      <c r="B248" s="132" t="s">
        <v>12</v>
      </c>
      <c r="C248" s="78">
        <v>169599</v>
      </c>
      <c r="D248" s="78">
        <v>6291</v>
      </c>
      <c r="E248" s="78">
        <v>-12753</v>
      </c>
      <c r="F248" s="78">
        <v>-19</v>
      </c>
      <c r="G248" s="78">
        <v>163118</v>
      </c>
      <c r="H248" s="105"/>
    </row>
    <row r="249" spans="1:8">
      <c r="A249" s="48" t="s">
        <v>164</v>
      </c>
      <c r="B249" s="43" t="s">
        <v>13</v>
      </c>
      <c r="C249" s="79">
        <v>4485</v>
      </c>
      <c r="D249" s="79">
        <v>5</v>
      </c>
      <c r="E249" s="79">
        <v>382</v>
      </c>
      <c r="F249" s="79">
        <v>-64</v>
      </c>
      <c r="G249" s="79">
        <v>4808</v>
      </c>
      <c r="H249" s="105"/>
    </row>
    <row r="250" spans="1:8">
      <c r="A250" s="48" t="s">
        <v>165</v>
      </c>
      <c r="B250" s="43" t="s">
        <v>14</v>
      </c>
      <c r="C250" s="79">
        <v>223</v>
      </c>
      <c r="D250" s="79">
        <v>213</v>
      </c>
      <c r="E250" s="79">
        <v>38</v>
      </c>
      <c r="F250" s="79">
        <v>-64</v>
      </c>
      <c r="G250" s="79">
        <v>410</v>
      </c>
      <c r="H250" s="105"/>
    </row>
    <row r="251" spans="1:8">
      <c r="A251" s="48" t="s">
        <v>166</v>
      </c>
      <c r="B251" s="43" t="s">
        <v>430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105"/>
    </row>
    <row r="252" spans="1:8">
      <c r="A252" s="131" t="s">
        <v>167</v>
      </c>
      <c r="B252" s="132" t="s">
        <v>16</v>
      </c>
      <c r="C252" s="78">
        <v>173861</v>
      </c>
      <c r="D252" s="78">
        <v>6083</v>
      </c>
      <c r="E252" s="78">
        <v>-12409</v>
      </c>
      <c r="F252" s="78">
        <v>-19</v>
      </c>
      <c r="G252" s="78">
        <v>167516</v>
      </c>
      <c r="H252" s="105"/>
    </row>
    <row r="253" spans="1:8">
      <c r="A253" s="48" t="s">
        <v>168</v>
      </c>
      <c r="B253" s="43" t="s">
        <v>17</v>
      </c>
      <c r="C253" s="79">
        <v>33996</v>
      </c>
      <c r="D253" s="79">
        <v>780</v>
      </c>
      <c r="E253" s="79">
        <v>-1942</v>
      </c>
      <c r="F253" s="79">
        <v>0</v>
      </c>
      <c r="G253" s="79">
        <v>32834</v>
      </c>
      <c r="H253" s="105"/>
    </row>
    <row r="254" spans="1:8">
      <c r="A254" s="48" t="s">
        <v>169</v>
      </c>
      <c r="B254" s="43" t="s">
        <v>18</v>
      </c>
      <c r="C254" s="79">
        <v>0</v>
      </c>
      <c r="D254" s="79">
        <v>0</v>
      </c>
      <c r="E254" s="79">
        <v>0</v>
      </c>
      <c r="F254" s="79">
        <v>0</v>
      </c>
      <c r="G254" s="79">
        <v>0</v>
      </c>
      <c r="H254" s="105"/>
    </row>
    <row r="255" spans="1:8">
      <c r="A255" s="131" t="s">
        <v>170</v>
      </c>
      <c r="B255" s="132" t="s">
        <v>19</v>
      </c>
      <c r="C255" s="78">
        <v>139865</v>
      </c>
      <c r="D255" s="78">
        <v>5303</v>
      </c>
      <c r="E255" s="78">
        <v>-10467</v>
      </c>
      <c r="F255" s="78">
        <v>-19</v>
      </c>
      <c r="G255" s="78">
        <v>134682</v>
      </c>
      <c r="H255" s="105"/>
    </row>
    <row r="256" spans="1:8">
      <c r="A256" s="51" t="s">
        <v>171</v>
      </c>
      <c r="B256" s="52" t="s">
        <v>20</v>
      </c>
      <c r="C256" s="86">
        <v>0</v>
      </c>
      <c r="D256" s="86">
        <v>0</v>
      </c>
      <c r="E256" s="86">
        <v>0</v>
      </c>
      <c r="F256" s="86">
        <v>0</v>
      </c>
      <c r="G256" s="86">
        <v>0</v>
      </c>
      <c r="H256" s="105"/>
    </row>
    <row r="257" spans="1:8">
      <c r="A257" s="131" t="s">
        <v>174</v>
      </c>
      <c r="B257" s="132" t="s">
        <v>21</v>
      </c>
      <c r="C257" s="78">
        <v>139865</v>
      </c>
      <c r="D257" s="78">
        <v>5303</v>
      </c>
      <c r="E257" s="78">
        <v>-10467</v>
      </c>
      <c r="F257" s="78">
        <v>-19</v>
      </c>
      <c r="G257" s="78">
        <v>134682</v>
      </c>
      <c r="H257" s="105"/>
    </row>
    <row r="258" spans="1:8">
      <c r="A258" s="62" t="s">
        <v>172</v>
      </c>
      <c r="B258" s="63" t="s">
        <v>126</v>
      </c>
      <c r="C258" s="82">
        <v>0</v>
      </c>
      <c r="D258" s="82">
        <v>0</v>
      </c>
      <c r="E258" s="82">
        <v>0</v>
      </c>
      <c r="F258" s="82">
        <v>0</v>
      </c>
      <c r="G258" s="82">
        <v>0</v>
      </c>
      <c r="H258" s="105"/>
    </row>
    <row r="259" spans="1:8">
      <c r="A259" s="64" t="s">
        <v>173</v>
      </c>
      <c r="B259" s="65" t="s">
        <v>127</v>
      </c>
      <c r="C259" s="78">
        <v>139865</v>
      </c>
      <c r="D259" s="78">
        <v>5303</v>
      </c>
      <c r="E259" s="78">
        <v>-10467</v>
      </c>
      <c r="F259" s="78">
        <v>-19</v>
      </c>
      <c r="G259" s="78">
        <v>134682</v>
      </c>
      <c r="H259" s="105"/>
    </row>
  </sheetData>
  <mergeCells count="15">
    <mergeCell ref="C234:C235"/>
    <mergeCell ref="D234:D235"/>
    <mergeCell ref="E234:E235"/>
    <mergeCell ref="C175:C176"/>
    <mergeCell ref="D175:D176"/>
    <mergeCell ref="E175:E176"/>
    <mergeCell ref="C202:C203"/>
    <mergeCell ref="D202:D203"/>
    <mergeCell ref="E202:E203"/>
    <mergeCell ref="A175:A176"/>
    <mergeCell ref="B175:B176"/>
    <mergeCell ref="A202:A203"/>
    <mergeCell ref="B202:B203"/>
    <mergeCell ref="A234:A235"/>
    <mergeCell ref="B234:B23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5F920-206D-4EE5-9536-48B6C0411F12}">
  <dimension ref="A1:Y349"/>
  <sheetViews>
    <sheetView tabSelected="1" zoomScaleNormal="100" workbookViewId="0"/>
  </sheetViews>
  <sheetFormatPr defaultColWidth="8.296875" defaultRowHeight="13.8"/>
  <cols>
    <col min="1" max="1" width="50.296875" style="271" customWidth="1"/>
    <col min="2" max="2" width="50" style="271" customWidth="1"/>
    <col min="3" max="4" width="12.19921875" style="105" customWidth="1"/>
    <col min="5" max="6" width="12.296875" style="105" customWidth="1"/>
    <col min="7" max="7" width="4.796875" style="105" customWidth="1"/>
    <col min="8" max="11" width="12.296875" style="105" customWidth="1"/>
    <col min="12" max="12" width="4.69921875" style="105" customWidth="1"/>
    <col min="13" max="16" width="12.296875" style="105" customWidth="1"/>
    <col min="17" max="17" width="4.69921875" style="105" customWidth="1"/>
    <col min="18" max="21" width="12.296875" style="105" customWidth="1"/>
    <col min="22" max="16384" width="8.296875" style="105"/>
  </cols>
  <sheetData>
    <row r="1" spans="1:6">
      <c r="A1" s="154" t="s">
        <v>785</v>
      </c>
    </row>
    <row r="2" spans="1:6">
      <c r="A2" s="320" t="s">
        <v>799</v>
      </c>
    </row>
    <row r="3" spans="1:6">
      <c r="A3" s="272"/>
    </row>
    <row r="4" spans="1:6">
      <c r="A4" s="272"/>
    </row>
    <row r="5" spans="1:6" ht="24">
      <c r="A5" s="149" t="s">
        <v>758</v>
      </c>
      <c r="B5" s="150" t="s">
        <v>432</v>
      </c>
    </row>
    <row r="6" spans="1:6" ht="20.399999999999999">
      <c r="A6" s="295" t="s">
        <v>404</v>
      </c>
      <c r="B6" s="295" t="s">
        <v>405</v>
      </c>
      <c r="C6" s="248" t="s">
        <v>786</v>
      </c>
      <c r="D6" s="248" t="s">
        <v>787</v>
      </c>
      <c r="E6" s="248" t="s">
        <v>800</v>
      </c>
      <c r="F6" s="248" t="s">
        <v>801</v>
      </c>
    </row>
    <row r="7" spans="1:6">
      <c r="A7" s="249" t="s">
        <v>151</v>
      </c>
      <c r="B7" s="249" t="s">
        <v>0</v>
      </c>
      <c r="C7" s="250">
        <v>104518</v>
      </c>
      <c r="D7" s="250">
        <v>468528</v>
      </c>
      <c r="E7" s="250">
        <v>92871</v>
      </c>
      <c r="F7" s="250">
        <v>307958</v>
      </c>
    </row>
    <row r="8" spans="1:6">
      <c r="A8" s="251" t="s">
        <v>152</v>
      </c>
      <c r="B8" s="251" t="s">
        <v>1</v>
      </c>
      <c r="C8" s="252">
        <v>61902</v>
      </c>
      <c r="D8" s="252">
        <v>299566</v>
      </c>
      <c r="E8" s="252">
        <v>47147</v>
      </c>
      <c r="F8" s="252">
        <v>156922</v>
      </c>
    </row>
    <row r="9" spans="1:6">
      <c r="A9" s="251" t="s">
        <v>153</v>
      </c>
      <c r="B9" s="251" t="s">
        <v>2</v>
      </c>
      <c r="C9" s="252">
        <v>467</v>
      </c>
      <c r="D9" s="252">
        <v>1241</v>
      </c>
      <c r="E9" s="252">
        <v>2381</v>
      </c>
      <c r="F9" s="252">
        <v>34238</v>
      </c>
    </row>
    <row r="10" spans="1:6">
      <c r="A10" s="251" t="s">
        <v>154</v>
      </c>
      <c r="B10" s="251" t="s">
        <v>492</v>
      </c>
      <c r="C10" s="252">
        <v>42149</v>
      </c>
      <c r="D10" s="252">
        <v>167721</v>
      </c>
      <c r="E10" s="252">
        <v>43343</v>
      </c>
      <c r="F10" s="252">
        <v>116798</v>
      </c>
    </row>
    <row r="11" spans="1:6">
      <c r="A11" s="249" t="s">
        <v>631</v>
      </c>
      <c r="B11" s="249" t="s">
        <v>630</v>
      </c>
      <c r="C11" s="250">
        <v>36428</v>
      </c>
      <c r="D11" s="250">
        <v>144184</v>
      </c>
      <c r="E11" s="250">
        <v>37880</v>
      </c>
      <c r="F11" s="250">
        <v>104504</v>
      </c>
    </row>
    <row r="12" spans="1:6">
      <c r="A12" s="251" t="s">
        <v>156</v>
      </c>
      <c r="B12" s="251" t="s">
        <v>494</v>
      </c>
      <c r="C12" s="252">
        <v>6620</v>
      </c>
      <c r="D12" s="252">
        <v>21947</v>
      </c>
      <c r="E12" s="252">
        <v>6362</v>
      </c>
      <c r="F12" s="252">
        <v>21423</v>
      </c>
    </row>
    <row r="13" spans="1:6">
      <c r="A13" s="251" t="s">
        <v>687</v>
      </c>
      <c r="B13" s="251" t="s">
        <v>495</v>
      </c>
      <c r="C13" s="252">
        <v>29808</v>
      </c>
      <c r="D13" s="252">
        <v>122237</v>
      </c>
      <c r="E13" s="252">
        <v>31518</v>
      </c>
      <c r="F13" s="252">
        <v>83081</v>
      </c>
    </row>
    <row r="14" spans="1:6">
      <c r="A14" s="253" t="s">
        <v>158</v>
      </c>
      <c r="B14" s="253" t="s">
        <v>735</v>
      </c>
      <c r="C14" s="250">
        <v>68090</v>
      </c>
      <c r="D14" s="250">
        <v>324344</v>
      </c>
      <c r="E14" s="250">
        <v>54991</v>
      </c>
      <c r="F14" s="250">
        <v>203454</v>
      </c>
    </row>
    <row r="15" spans="1:6">
      <c r="A15" s="254" t="s">
        <v>160</v>
      </c>
      <c r="B15" s="254" t="s">
        <v>9</v>
      </c>
      <c r="C15" s="252">
        <v>31198</v>
      </c>
      <c r="D15" s="252">
        <v>103347</v>
      </c>
      <c r="E15" s="252">
        <v>27334</v>
      </c>
      <c r="F15" s="252">
        <v>82538</v>
      </c>
    </row>
    <row r="16" spans="1:6">
      <c r="A16" s="254" t="s">
        <v>161</v>
      </c>
      <c r="B16" s="254" t="s">
        <v>10</v>
      </c>
      <c r="C16" s="252">
        <v>8597</v>
      </c>
      <c r="D16" s="252">
        <v>34447</v>
      </c>
      <c r="E16" s="252">
        <v>11698</v>
      </c>
      <c r="F16" s="252">
        <v>46047</v>
      </c>
    </row>
    <row r="17" spans="1:7">
      <c r="A17" s="254" t="s">
        <v>159</v>
      </c>
      <c r="B17" s="254" t="s">
        <v>8</v>
      </c>
      <c r="C17" s="252">
        <v>1909</v>
      </c>
      <c r="D17" s="252">
        <v>5925</v>
      </c>
      <c r="E17" s="252">
        <v>4421</v>
      </c>
      <c r="F17" s="252">
        <v>6312</v>
      </c>
    </row>
    <row r="18" spans="1:7">
      <c r="A18" s="254" t="s">
        <v>162</v>
      </c>
      <c r="B18" s="254" t="s">
        <v>11</v>
      </c>
      <c r="C18" s="252">
        <v>1689</v>
      </c>
      <c r="D18" s="252">
        <v>8101</v>
      </c>
      <c r="E18" s="252">
        <v>3558</v>
      </c>
      <c r="F18" s="252">
        <v>4488</v>
      </c>
    </row>
    <row r="19" spans="1:7">
      <c r="A19" s="254" t="s">
        <v>688</v>
      </c>
      <c r="B19" s="254" t="s">
        <v>639</v>
      </c>
      <c r="C19" s="252">
        <v>2</v>
      </c>
      <c r="D19" s="252">
        <v>-73</v>
      </c>
      <c r="E19" s="252">
        <v>1</v>
      </c>
      <c r="F19" s="252">
        <v>4</v>
      </c>
    </row>
    <row r="20" spans="1:7">
      <c r="A20" s="253" t="s">
        <v>163</v>
      </c>
      <c r="B20" s="253" t="s">
        <v>736</v>
      </c>
      <c r="C20" s="250">
        <v>28517</v>
      </c>
      <c r="D20" s="250">
        <v>184301</v>
      </c>
      <c r="E20" s="250">
        <v>16823</v>
      </c>
      <c r="F20" s="250">
        <v>76697</v>
      </c>
    </row>
    <row r="21" spans="1:7">
      <c r="A21" s="254" t="s">
        <v>164</v>
      </c>
      <c r="B21" s="254" t="s">
        <v>13</v>
      </c>
      <c r="C21" s="252">
        <v>3323</v>
      </c>
      <c r="D21" s="252">
        <v>12853</v>
      </c>
      <c r="E21" s="252">
        <v>2483</v>
      </c>
      <c r="F21" s="252">
        <v>7415</v>
      </c>
    </row>
    <row r="22" spans="1:7">
      <c r="A22" s="254" t="s">
        <v>165</v>
      </c>
      <c r="B22" s="254" t="s">
        <v>14</v>
      </c>
      <c r="C22" s="252">
        <v>4085</v>
      </c>
      <c r="D22" s="252">
        <v>8513</v>
      </c>
      <c r="E22" s="252">
        <v>147</v>
      </c>
      <c r="F22" s="252">
        <v>712</v>
      </c>
    </row>
    <row r="23" spans="1:7">
      <c r="A23" s="253" t="s">
        <v>503</v>
      </c>
      <c r="B23" s="253" t="s">
        <v>737</v>
      </c>
      <c r="C23" s="250">
        <v>27755</v>
      </c>
      <c r="D23" s="250">
        <v>188641</v>
      </c>
      <c r="E23" s="250">
        <v>19159</v>
      </c>
      <c r="F23" s="250">
        <v>83400</v>
      </c>
    </row>
    <row r="24" spans="1:7">
      <c r="A24" s="254" t="s">
        <v>168</v>
      </c>
      <c r="B24" s="254" t="s">
        <v>17</v>
      </c>
      <c r="C24" s="252">
        <v>4373</v>
      </c>
      <c r="D24" s="252">
        <v>18502</v>
      </c>
      <c r="E24" s="252">
        <v>4264</v>
      </c>
      <c r="F24" s="252">
        <v>16965</v>
      </c>
    </row>
    <row r="25" spans="1:7">
      <c r="A25" s="253"/>
      <c r="B25" s="253"/>
      <c r="C25" s="250"/>
      <c r="D25" s="250"/>
      <c r="E25" s="250"/>
      <c r="F25" s="250"/>
    </row>
    <row r="26" spans="1:7">
      <c r="A26" s="253" t="s">
        <v>232</v>
      </c>
      <c r="B26" s="253" t="s">
        <v>738</v>
      </c>
      <c r="C26" s="250">
        <v>23382</v>
      </c>
      <c r="D26" s="250">
        <v>170139</v>
      </c>
      <c r="E26" s="250">
        <v>14895</v>
      </c>
      <c r="F26" s="250">
        <v>66435</v>
      </c>
    </row>
    <row r="27" spans="1:7">
      <c r="A27" s="254"/>
      <c r="B27" s="254"/>
      <c r="C27" s="252"/>
      <c r="D27" s="252"/>
      <c r="E27" s="252"/>
      <c r="F27" s="252"/>
    </row>
    <row r="28" spans="1:7">
      <c r="A28" s="253" t="s">
        <v>505</v>
      </c>
      <c r="B28" s="253" t="s">
        <v>739</v>
      </c>
      <c r="C28" s="250">
        <v>23382</v>
      </c>
      <c r="D28" s="250">
        <v>170139</v>
      </c>
      <c r="E28" s="250">
        <v>14895</v>
      </c>
      <c r="F28" s="250">
        <v>66435</v>
      </c>
    </row>
    <row r="29" spans="1:7">
      <c r="B29" s="165"/>
      <c r="C29" s="166"/>
      <c r="E29" s="166"/>
      <c r="G29" s="281"/>
    </row>
    <row r="30" spans="1:7">
      <c r="B30" s="255"/>
      <c r="C30" s="256"/>
      <c r="E30" s="256"/>
    </row>
    <row r="31" spans="1:7">
      <c r="A31" s="273" t="s">
        <v>175</v>
      </c>
      <c r="B31" s="273" t="s">
        <v>740</v>
      </c>
      <c r="C31" s="274"/>
      <c r="D31" s="274"/>
      <c r="E31" s="274"/>
      <c r="F31" s="274"/>
    </row>
    <row r="32" spans="1:7">
      <c r="A32" s="275" t="s">
        <v>176</v>
      </c>
      <c r="B32" s="275" t="s">
        <v>23</v>
      </c>
      <c r="C32" s="276">
        <v>0.24325497964209677</v>
      </c>
      <c r="D32" s="276">
        <v>1.7700684447745181</v>
      </c>
      <c r="E32" s="276">
        <v>0.1549610142350307</v>
      </c>
      <c r="F32" s="276">
        <v>0.69116255250912206</v>
      </c>
    </row>
    <row r="33" spans="1:6">
      <c r="A33" s="277" t="s">
        <v>177</v>
      </c>
      <c r="B33" s="277" t="s">
        <v>24</v>
      </c>
      <c r="C33" s="276">
        <v>0.23269189104101051</v>
      </c>
      <c r="D33" s="276">
        <v>1.6939294314419111</v>
      </c>
      <c r="E33" s="276">
        <v>0.14734923559364807</v>
      </c>
      <c r="F33" s="276">
        <v>0.6577468240500437</v>
      </c>
    </row>
    <row r="34" spans="1:6">
      <c r="A34" s="272"/>
    </row>
    <row r="36" spans="1:6">
      <c r="A36" s="273" t="s">
        <v>232</v>
      </c>
      <c r="B36" s="273" t="s">
        <v>738</v>
      </c>
      <c r="C36" s="250">
        <v>23382</v>
      </c>
      <c r="D36" s="250">
        <v>170139</v>
      </c>
      <c r="E36" s="250">
        <v>14895</v>
      </c>
      <c r="F36" s="250">
        <v>66435</v>
      </c>
    </row>
    <row r="37" spans="1:6">
      <c r="A37" s="278" t="s">
        <v>510</v>
      </c>
      <c r="B37" s="278" t="s">
        <v>513</v>
      </c>
      <c r="C37" s="257">
        <v>9</v>
      </c>
      <c r="D37" s="257">
        <v>390</v>
      </c>
      <c r="E37" s="257">
        <v>65</v>
      </c>
      <c r="F37" s="257">
        <v>51</v>
      </c>
    </row>
    <row r="38" spans="1:6">
      <c r="A38" s="279" t="s">
        <v>315</v>
      </c>
      <c r="B38" s="279" t="s">
        <v>640</v>
      </c>
      <c r="C38" s="252">
        <v>-217</v>
      </c>
      <c r="D38" s="252">
        <v>72</v>
      </c>
      <c r="E38" s="252">
        <v>65</v>
      </c>
      <c r="F38" s="252">
        <v>51</v>
      </c>
    </row>
    <row r="39" spans="1:6">
      <c r="A39" s="319" t="s">
        <v>783</v>
      </c>
      <c r="B39" s="279" t="s">
        <v>779</v>
      </c>
      <c r="C39" s="252">
        <v>226</v>
      </c>
      <c r="D39" s="252">
        <v>318</v>
      </c>
      <c r="E39" s="252">
        <v>0</v>
      </c>
      <c r="F39" s="252">
        <v>0</v>
      </c>
    </row>
    <row r="40" spans="1:6">
      <c r="A40" s="84" t="s">
        <v>316</v>
      </c>
      <c r="B40" s="175" t="s">
        <v>308</v>
      </c>
      <c r="C40" s="207"/>
      <c r="D40" s="207"/>
      <c r="E40" s="252"/>
      <c r="F40" s="252"/>
    </row>
    <row r="41" spans="1:6">
      <c r="A41" s="321" t="s">
        <v>511</v>
      </c>
      <c r="B41" s="321" t="s">
        <v>515</v>
      </c>
      <c r="C41" s="252"/>
      <c r="D41" s="252"/>
      <c r="E41" s="252"/>
      <c r="F41" s="252"/>
    </row>
    <row r="42" spans="1:6">
      <c r="A42" s="273" t="s">
        <v>312</v>
      </c>
      <c r="B42" s="273" t="s">
        <v>516</v>
      </c>
      <c r="C42" s="250">
        <v>23391</v>
      </c>
      <c r="D42" s="250">
        <v>170529</v>
      </c>
      <c r="E42" s="250">
        <v>14960</v>
      </c>
      <c r="F42" s="250">
        <v>66486</v>
      </c>
    </row>
    <row r="43" spans="1:6">
      <c r="A43" s="279" t="s">
        <v>689</v>
      </c>
      <c r="B43" s="279" t="s">
        <v>480</v>
      </c>
      <c r="C43" s="252"/>
      <c r="D43" s="252"/>
      <c r="E43" s="252"/>
      <c r="F43" s="252"/>
    </row>
    <row r="44" spans="1:6" ht="24">
      <c r="A44" s="273" t="s">
        <v>512</v>
      </c>
      <c r="B44" s="273" t="s">
        <v>697</v>
      </c>
      <c r="C44" s="250">
        <v>23391</v>
      </c>
      <c r="D44" s="250">
        <v>170529</v>
      </c>
      <c r="E44" s="250">
        <v>14960</v>
      </c>
      <c r="F44" s="250">
        <v>66486</v>
      </c>
    </row>
    <row r="45" spans="1:6">
      <c r="A45" s="280"/>
    </row>
    <row r="47" spans="1:6" ht="24">
      <c r="A47" s="149" t="s">
        <v>759</v>
      </c>
      <c r="B47" s="149" t="s">
        <v>434</v>
      </c>
      <c r="E47" s="281"/>
    </row>
    <row r="48" spans="1:6">
      <c r="A48" s="295" t="s">
        <v>203</v>
      </c>
      <c r="B48" s="295" t="s">
        <v>73</v>
      </c>
      <c r="C48" s="258">
        <v>44104</v>
      </c>
      <c r="D48" s="258">
        <v>44012</v>
      </c>
      <c r="E48" s="258" t="s">
        <v>767</v>
      </c>
    </row>
    <row r="49" spans="1:5">
      <c r="A49" s="282" t="s">
        <v>526</v>
      </c>
      <c r="B49" s="282" t="s">
        <v>488</v>
      </c>
      <c r="C49" s="283">
        <v>867584</v>
      </c>
      <c r="D49" s="283">
        <v>825268</v>
      </c>
      <c r="E49" s="283">
        <v>679389</v>
      </c>
    </row>
    <row r="50" spans="1:5">
      <c r="A50" s="254" t="s">
        <v>182</v>
      </c>
      <c r="B50" s="254" t="s">
        <v>27</v>
      </c>
      <c r="C50" s="259">
        <v>106171</v>
      </c>
      <c r="D50" s="259">
        <v>105954</v>
      </c>
      <c r="E50" s="259">
        <v>105267</v>
      </c>
    </row>
    <row r="51" spans="1:5">
      <c r="A51" s="254" t="s">
        <v>527</v>
      </c>
      <c r="B51" s="254" t="s">
        <v>475</v>
      </c>
      <c r="C51" s="259">
        <v>61591</v>
      </c>
      <c r="D51" s="259">
        <v>62237</v>
      </c>
      <c r="E51" s="259">
        <v>59763</v>
      </c>
    </row>
    <row r="52" spans="1:5">
      <c r="A52" s="254" t="s">
        <v>528</v>
      </c>
      <c r="B52" s="254" t="s">
        <v>416</v>
      </c>
      <c r="C52" s="259">
        <v>522745</v>
      </c>
      <c r="D52" s="259">
        <v>483143</v>
      </c>
      <c r="E52" s="259">
        <v>385848</v>
      </c>
    </row>
    <row r="53" spans="1:5">
      <c r="A53" s="254" t="s">
        <v>184</v>
      </c>
      <c r="B53" s="254" t="s">
        <v>29</v>
      </c>
      <c r="C53" s="259">
        <v>56438</v>
      </c>
      <c r="D53" s="259">
        <v>56438</v>
      </c>
      <c r="E53" s="259">
        <v>56438</v>
      </c>
    </row>
    <row r="54" spans="1:5">
      <c r="A54" s="254" t="s">
        <v>679</v>
      </c>
      <c r="B54" s="254" t="s">
        <v>30</v>
      </c>
      <c r="C54" s="259">
        <v>47571</v>
      </c>
      <c r="D54" s="259">
        <v>47616</v>
      </c>
      <c r="E54" s="259">
        <v>44960</v>
      </c>
    </row>
    <row r="55" spans="1:5">
      <c r="A55" s="254" t="s">
        <v>680</v>
      </c>
      <c r="B55" s="254" t="s">
        <v>674</v>
      </c>
      <c r="C55" s="259">
        <v>0</v>
      </c>
      <c r="D55" s="259">
        <v>0</v>
      </c>
      <c r="E55" s="259">
        <v>0</v>
      </c>
    </row>
    <row r="56" spans="1:5">
      <c r="A56" s="254" t="s">
        <v>187</v>
      </c>
      <c r="B56" s="254" t="s">
        <v>632</v>
      </c>
      <c r="C56" s="259">
        <v>8168</v>
      </c>
      <c r="D56" s="259">
        <v>8168</v>
      </c>
      <c r="E56" s="259">
        <v>8025</v>
      </c>
    </row>
    <row r="57" spans="1:5">
      <c r="A57" s="254" t="s">
        <v>189</v>
      </c>
      <c r="B57" s="254" t="s">
        <v>34</v>
      </c>
      <c r="C57" s="259">
        <v>51522</v>
      </c>
      <c r="D57" s="259">
        <v>51456</v>
      </c>
      <c r="E57" s="259">
        <v>0</v>
      </c>
    </row>
    <row r="58" spans="1:5">
      <c r="A58" s="254" t="s">
        <v>199</v>
      </c>
      <c r="B58" s="254" t="s">
        <v>44</v>
      </c>
      <c r="C58" s="259">
        <v>11459</v>
      </c>
      <c r="D58" s="259">
        <v>9944</v>
      </c>
      <c r="E58" s="259">
        <v>18730</v>
      </c>
    </row>
    <row r="59" spans="1:5">
      <c r="A59" s="254" t="s">
        <v>529</v>
      </c>
      <c r="B59" s="254" t="s">
        <v>35</v>
      </c>
      <c r="C59" s="259">
        <v>1613</v>
      </c>
      <c r="D59" s="259">
        <v>0</v>
      </c>
      <c r="E59" s="259">
        <v>0</v>
      </c>
    </row>
    <row r="60" spans="1:5">
      <c r="A60" s="254" t="s">
        <v>466</v>
      </c>
      <c r="B60" s="254" t="s">
        <v>465</v>
      </c>
      <c r="C60" s="259">
        <v>306</v>
      </c>
      <c r="D60" s="259">
        <v>312</v>
      </c>
      <c r="E60" s="259">
        <v>358</v>
      </c>
    </row>
    <row r="61" spans="1:5">
      <c r="A61" s="282" t="s">
        <v>530</v>
      </c>
      <c r="B61" s="282" t="s">
        <v>489</v>
      </c>
      <c r="C61" s="283">
        <v>736532</v>
      </c>
      <c r="D61" s="283">
        <v>771835</v>
      </c>
      <c r="E61" s="283">
        <v>724719</v>
      </c>
    </row>
    <row r="62" spans="1:5">
      <c r="A62" s="254" t="s">
        <v>193</v>
      </c>
      <c r="B62" s="254" t="s">
        <v>38</v>
      </c>
      <c r="C62" s="259">
        <v>15906</v>
      </c>
      <c r="D62" s="259">
        <v>16163</v>
      </c>
      <c r="E62" s="259">
        <v>12862</v>
      </c>
    </row>
    <row r="63" spans="1:5">
      <c r="A63" s="254" t="s">
        <v>194</v>
      </c>
      <c r="B63" s="254" t="s">
        <v>39</v>
      </c>
      <c r="C63" s="259">
        <v>49205</v>
      </c>
      <c r="D63" s="259">
        <v>68412</v>
      </c>
      <c r="E63" s="259">
        <v>129573</v>
      </c>
    </row>
    <row r="64" spans="1:5">
      <c r="A64" s="254" t="s">
        <v>531</v>
      </c>
      <c r="B64" s="254" t="s">
        <v>40</v>
      </c>
      <c r="C64" s="259">
        <v>75</v>
      </c>
      <c r="D64" s="259">
        <v>14006</v>
      </c>
      <c r="E64" s="259">
        <v>20349</v>
      </c>
    </row>
    <row r="65" spans="1:5">
      <c r="A65" s="254" t="s">
        <v>196</v>
      </c>
      <c r="B65" s="254" t="s">
        <v>490</v>
      </c>
      <c r="C65" s="259">
        <v>60195</v>
      </c>
      <c r="D65" s="259">
        <v>52172</v>
      </c>
      <c r="E65" s="259">
        <v>60078</v>
      </c>
    </row>
    <row r="66" spans="1:5">
      <c r="A66" s="254" t="s">
        <v>189</v>
      </c>
      <c r="B66" s="254" t="s">
        <v>34</v>
      </c>
      <c r="C66" s="259">
        <v>85619</v>
      </c>
      <c r="D66" s="259">
        <v>113668</v>
      </c>
      <c r="E66" s="259">
        <v>0</v>
      </c>
    </row>
    <row r="67" spans="1:5">
      <c r="A67" s="254" t="s">
        <v>199</v>
      </c>
      <c r="B67" s="254" t="s">
        <v>44</v>
      </c>
      <c r="C67" s="259">
        <v>24714</v>
      </c>
      <c r="D67" s="259">
        <v>28228</v>
      </c>
      <c r="E67" s="259">
        <v>19556</v>
      </c>
    </row>
    <row r="68" spans="1:5">
      <c r="A68" s="284" t="s">
        <v>200</v>
      </c>
      <c r="B68" s="284" t="s">
        <v>482</v>
      </c>
      <c r="C68" s="259">
        <v>200772</v>
      </c>
      <c r="D68" s="259">
        <v>164640</v>
      </c>
      <c r="E68" s="259">
        <v>49406</v>
      </c>
    </row>
    <row r="69" spans="1:5">
      <c r="A69" s="254" t="s">
        <v>486</v>
      </c>
      <c r="B69" s="254" t="s">
        <v>483</v>
      </c>
      <c r="C69" s="259">
        <v>300046</v>
      </c>
      <c r="D69" s="259">
        <v>314546</v>
      </c>
      <c r="E69" s="259">
        <v>432895</v>
      </c>
    </row>
    <row r="70" spans="1:5">
      <c r="A70" s="254" t="s">
        <v>681</v>
      </c>
      <c r="B70" s="254" t="s">
        <v>675</v>
      </c>
      <c r="C70" s="259">
        <v>0</v>
      </c>
      <c r="D70" s="259">
        <v>0</v>
      </c>
      <c r="E70" s="259">
        <v>0</v>
      </c>
    </row>
    <row r="71" spans="1:5">
      <c r="A71" s="282" t="s">
        <v>532</v>
      </c>
      <c r="B71" s="282" t="s">
        <v>491</v>
      </c>
      <c r="C71" s="283">
        <v>1604116</v>
      </c>
      <c r="D71" s="283">
        <v>1597103</v>
      </c>
      <c r="E71" s="283">
        <v>1404108</v>
      </c>
    </row>
    <row r="72" spans="1:5">
      <c r="C72" s="285"/>
      <c r="D72" s="285"/>
      <c r="E72" s="285"/>
    </row>
    <row r="73" spans="1:5">
      <c r="A73" s="295" t="s">
        <v>229</v>
      </c>
      <c r="B73" s="295" t="s">
        <v>48</v>
      </c>
      <c r="C73" s="258">
        <v>44104</v>
      </c>
      <c r="D73" s="258">
        <v>44012</v>
      </c>
      <c r="E73" s="258" t="s">
        <v>767</v>
      </c>
    </row>
    <row r="74" spans="1:5">
      <c r="A74" s="282" t="s">
        <v>533</v>
      </c>
      <c r="B74" s="282" t="s">
        <v>518</v>
      </c>
      <c r="C74" s="283">
        <v>1081458</v>
      </c>
      <c r="D74" s="283">
        <v>1260719</v>
      </c>
      <c r="E74" s="283">
        <v>1105651</v>
      </c>
    </row>
    <row r="75" spans="1:5">
      <c r="A75" s="282" t="s">
        <v>690</v>
      </c>
      <c r="B75" s="282" t="s">
        <v>50</v>
      </c>
      <c r="C75" s="283">
        <v>1081458</v>
      </c>
      <c r="D75" s="283">
        <v>1260719</v>
      </c>
      <c r="E75" s="283">
        <v>1105651</v>
      </c>
    </row>
    <row r="76" spans="1:5">
      <c r="A76" s="254" t="s">
        <v>206</v>
      </c>
      <c r="B76" s="254" t="s">
        <v>51</v>
      </c>
      <c r="C76" s="259">
        <v>96120</v>
      </c>
      <c r="D76" s="259">
        <v>96120</v>
      </c>
      <c r="E76" s="259">
        <v>96120</v>
      </c>
    </row>
    <row r="77" spans="1:5">
      <c r="A77" s="254" t="s">
        <v>470</v>
      </c>
      <c r="B77" s="254" t="s">
        <v>519</v>
      </c>
      <c r="C77" s="259">
        <v>724736</v>
      </c>
      <c r="D77" s="259">
        <v>784110</v>
      </c>
      <c r="E77" s="259">
        <v>780951</v>
      </c>
    </row>
    <row r="78" spans="1:5">
      <c r="A78" s="254" t="s">
        <v>209</v>
      </c>
      <c r="B78" s="254" t="s">
        <v>54</v>
      </c>
      <c r="C78" s="259">
        <v>92452</v>
      </c>
      <c r="D78" s="259">
        <v>62678</v>
      </c>
      <c r="E78" s="259">
        <v>54657</v>
      </c>
    </row>
    <row r="79" spans="1:5">
      <c r="A79" s="254" t="s">
        <v>210</v>
      </c>
      <c r="B79" s="254" t="s">
        <v>520</v>
      </c>
      <c r="C79" s="259">
        <v>970</v>
      </c>
      <c r="D79" s="259">
        <v>1188</v>
      </c>
      <c r="E79" s="259">
        <v>898</v>
      </c>
    </row>
    <row r="80" spans="1:5">
      <c r="A80" s="254" t="s">
        <v>211</v>
      </c>
      <c r="B80" s="254" t="s">
        <v>56</v>
      </c>
      <c r="C80" s="259">
        <v>-2959</v>
      </c>
      <c r="D80" s="259">
        <v>169866</v>
      </c>
      <c r="E80" s="259">
        <v>-2290</v>
      </c>
    </row>
    <row r="81" spans="1:5">
      <c r="A81" s="254" t="s">
        <v>212</v>
      </c>
      <c r="B81" s="254" t="s">
        <v>57</v>
      </c>
      <c r="C81" s="259">
        <v>170139</v>
      </c>
      <c r="D81" s="259">
        <v>146757</v>
      </c>
      <c r="E81" s="259">
        <v>175315</v>
      </c>
    </row>
    <row r="82" spans="1:5">
      <c r="A82" s="249" t="s">
        <v>535</v>
      </c>
      <c r="B82" s="249" t="s">
        <v>58</v>
      </c>
      <c r="C82" s="260"/>
      <c r="D82" s="260"/>
      <c r="E82" s="260"/>
    </row>
    <row r="83" spans="1:5">
      <c r="A83" s="282" t="s">
        <v>536</v>
      </c>
      <c r="B83" s="282" t="s">
        <v>521</v>
      </c>
      <c r="C83" s="283">
        <v>22569</v>
      </c>
      <c r="D83" s="283">
        <v>23702</v>
      </c>
      <c r="E83" s="283">
        <v>25239</v>
      </c>
    </row>
    <row r="84" spans="1:5">
      <c r="A84" s="254" t="s">
        <v>216</v>
      </c>
      <c r="B84" s="254" t="s">
        <v>61</v>
      </c>
      <c r="C84" s="259">
        <v>16607</v>
      </c>
      <c r="D84" s="259">
        <v>17209</v>
      </c>
      <c r="E84" s="259">
        <v>17751</v>
      </c>
    </row>
    <row r="85" spans="1:5">
      <c r="A85" s="254" t="s">
        <v>755</v>
      </c>
      <c r="B85" s="254" t="s">
        <v>62</v>
      </c>
      <c r="C85" s="259">
        <v>3233</v>
      </c>
      <c r="D85" s="259">
        <v>3293</v>
      </c>
      <c r="E85" s="259">
        <v>3421</v>
      </c>
    </row>
    <row r="86" spans="1:5">
      <c r="A86" s="254" t="s">
        <v>218</v>
      </c>
      <c r="B86" s="254" t="s">
        <v>63</v>
      </c>
      <c r="C86" s="259">
        <v>0</v>
      </c>
      <c r="D86" s="259">
        <v>518</v>
      </c>
      <c r="E86" s="259">
        <v>2935</v>
      </c>
    </row>
    <row r="87" spans="1:5">
      <c r="A87" s="254" t="s">
        <v>219</v>
      </c>
      <c r="B87" s="254" t="s">
        <v>64</v>
      </c>
      <c r="C87" s="259">
        <v>1682</v>
      </c>
      <c r="D87" s="259">
        <v>1682</v>
      </c>
      <c r="E87" s="259">
        <v>364</v>
      </c>
    </row>
    <row r="88" spans="1:5">
      <c r="A88" s="254" t="s">
        <v>220</v>
      </c>
      <c r="B88" s="254" t="s">
        <v>522</v>
      </c>
      <c r="C88" s="259">
        <v>255</v>
      </c>
      <c r="D88" s="259">
        <v>255</v>
      </c>
      <c r="E88" s="259">
        <v>255</v>
      </c>
    </row>
    <row r="89" spans="1:5">
      <c r="A89" s="254" t="s">
        <v>539</v>
      </c>
      <c r="B89" s="254" t="s">
        <v>66</v>
      </c>
      <c r="C89" s="259">
        <v>792</v>
      </c>
      <c r="D89" s="259">
        <v>745</v>
      </c>
      <c r="E89" s="259">
        <v>513</v>
      </c>
    </row>
    <row r="90" spans="1:5">
      <c r="A90" s="282" t="s">
        <v>537</v>
      </c>
      <c r="B90" s="282" t="s">
        <v>523</v>
      </c>
      <c r="C90" s="283">
        <v>500089</v>
      </c>
      <c r="D90" s="283">
        <v>312682</v>
      </c>
      <c r="E90" s="283">
        <v>273218</v>
      </c>
    </row>
    <row r="91" spans="1:5">
      <c r="A91" s="254" t="s">
        <v>215</v>
      </c>
      <c r="B91" s="254" t="s">
        <v>60</v>
      </c>
      <c r="C91" s="259">
        <v>0</v>
      </c>
      <c r="D91" s="259">
        <v>0</v>
      </c>
      <c r="E91" s="259">
        <v>0</v>
      </c>
    </row>
    <row r="92" spans="1:5">
      <c r="A92" s="254" t="s">
        <v>216</v>
      </c>
      <c r="B92" s="254" t="s">
        <v>61</v>
      </c>
      <c r="C92" s="259">
        <v>2911</v>
      </c>
      <c r="D92" s="259">
        <v>2356</v>
      </c>
      <c r="E92" s="259">
        <v>2154</v>
      </c>
    </row>
    <row r="93" spans="1:5">
      <c r="A93" s="254" t="s">
        <v>223</v>
      </c>
      <c r="B93" s="254" t="s">
        <v>68</v>
      </c>
      <c r="C93" s="259">
        <v>46774</v>
      </c>
      <c r="D93" s="259">
        <v>54702</v>
      </c>
      <c r="E93" s="259">
        <v>59866</v>
      </c>
    </row>
    <row r="94" spans="1:5">
      <c r="A94" s="254" t="s">
        <v>538</v>
      </c>
      <c r="B94" s="254" t="s">
        <v>69</v>
      </c>
      <c r="C94" s="259">
        <v>8887</v>
      </c>
      <c r="D94" s="259">
        <v>1022</v>
      </c>
      <c r="E94" s="259">
        <v>118</v>
      </c>
    </row>
    <row r="95" spans="1:5">
      <c r="A95" s="254" t="s">
        <v>225</v>
      </c>
      <c r="B95" s="254" t="s">
        <v>524</v>
      </c>
      <c r="C95" s="259">
        <v>122308</v>
      </c>
      <c r="D95" s="259">
        <v>17724</v>
      </c>
      <c r="E95" s="259">
        <v>11041</v>
      </c>
    </row>
    <row r="96" spans="1:5">
      <c r="A96" s="254" t="s">
        <v>219</v>
      </c>
      <c r="B96" s="254" t="s">
        <v>64</v>
      </c>
      <c r="C96" s="259">
        <v>284470</v>
      </c>
      <c r="D96" s="259">
        <v>206785</v>
      </c>
      <c r="E96" s="259">
        <v>161364</v>
      </c>
    </row>
    <row r="97" spans="1:6">
      <c r="A97" s="254" t="s">
        <v>220</v>
      </c>
      <c r="B97" s="254" t="s">
        <v>522</v>
      </c>
      <c r="C97" s="259">
        <v>2</v>
      </c>
      <c r="D97" s="259">
        <v>2</v>
      </c>
      <c r="E97" s="259">
        <v>2</v>
      </c>
    </row>
    <row r="98" spans="1:6">
      <c r="A98" s="254" t="s">
        <v>539</v>
      </c>
      <c r="B98" s="254" t="s">
        <v>66</v>
      </c>
      <c r="C98" s="259">
        <v>34737</v>
      </c>
      <c r="D98" s="259">
        <v>30091</v>
      </c>
      <c r="E98" s="259">
        <v>38673</v>
      </c>
    </row>
    <row r="99" spans="1:6">
      <c r="A99" s="282" t="s">
        <v>540</v>
      </c>
      <c r="B99" s="282" t="s">
        <v>525</v>
      </c>
      <c r="C99" s="283">
        <v>1604116</v>
      </c>
      <c r="D99" s="283">
        <v>1597103</v>
      </c>
      <c r="E99" s="283">
        <v>1404108</v>
      </c>
    </row>
    <row r="100" spans="1:6">
      <c r="A100" s="280" t="s">
        <v>541</v>
      </c>
    </row>
    <row r="102" spans="1:6" ht="24">
      <c r="A102" s="149" t="s">
        <v>760</v>
      </c>
      <c r="B102" s="149" t="s">
        <v>436</v>
      </c>
      <c r="E102" s="281"/>
    </row>
    <row r="103" spans="1:6" ht="20.399999999999999">
      <c r="A103" s="295" t="s">
        <v>280</v>
      </c>
      <c r="B103" s="295" t="s">
        <v>119</v>
      </c>
      <c r="C103" s="248" t="s">
        <v>786</v>
      </c>
      <c r="D103" s="248" t="s">
        <v>787</v>
      </c>
      <c r="E103" s="248" t="s">
        <v>733</v>
      </c>
      <c r="F103" s="248" t="s">
        <v>734</v>
      </c>
    </row>
    <row r="104" spans="1:6">
      <c r="A104" s="261" t="s">
        <v>542</v>
      </c>
      <c r="B104" s="261" t="s">
        <v>74</v>
      </c>
      <c r="C104" s="5"/>
      <c r="D104" s="5"/>
      <c r="E104" s="5"/>
      <c r="F104" s="5"/>
    </row>
    <row r="105" spans="1:6">
      <c r="A105" s="262" t="s">
        <v>543</v>
      </c>
      <c r="B105" s="262" t="s">
        <v>738</v>
      </c>
      <c r="C105" s="5">
        <v>23382</v>
      </c>
      <c r="D105" s="5">
        <v>170139</v>
      </c>
      <c r="E105" s="5">
        <v>14895</v>
      </c>
      <c r="F105" s="5">
        <v>66435</v>
      </c>
    </row>
    <row r="106" spans="1:6">
      <c r="A106" s="262" t="s">
        <v>233</v>
      </c>
      <c r="B106" s="262" t="s">
        <v>75</v>
      </c>
      <c r="C106" s="5">
        <v>92472</v>
      </c>
      <c r="D106" s="5">
        <v>226731</v>
      </c>
      <c r="E106" s="5">
        <v>98067</v>
      </c>
      <c r="F106" s="5">
        <v>94365</v>
      </c>
    </row>
    <row r="107" spans="1:6">
      <c r="A107" s="263" t="s">
        <v>746</v>
      </c>
      <c r="B107" s="263" t="s">
        <v>745</v>
      </c>
      <c r="C107" s="264">
        <v>2142</v>
      </c>
      <c r="D107" s="264">
        <v>6080</v>
      </c>
      <c r="E107" s="264">
        <v>2192</v>
      </c>
      <c r="F107" s="264">
        <v>6156</v>
      </c>
    </row>
    <row r="108" spans="1:6">
      <c r="A108" s="263" t="s">
        <v>677</v>
      </c>
      <c r="B108" s="263" t="s">
        <v>684</v>
      </c>
      <c r="C108" s="264">
        <v>6568</v>
      </c>
      <c r="D108" s="264">
        <v>20732</v>
      </c>
      <c r="E108" s="264">
        <v>5892</v>
      </c>
      <c r="F108" s="264">
        <v>19083</v>
      </c>
    </row>
    <row r="109" spans="1:6">
      <c r="A109" s="263" t="s">
        <v>774</v>
      </c>
      <c r="B109" s="263" t="s">
        <v>775</v>
      </c>
      <c r="C109" s="264">
        <v>1411</v>
      </c>
      <c r="D109" s="264">
        <v>2542</v>
      </c>
      <c r="E109" s="264">
        <v>0</v>
      </c>
      <c r="F109" s="264">
        <v>0</v>
      </c>
    </row>
    <row r="110" spans="1:6">
      <c r="A110" s="263" t="s">
        <v>546</v>
      </c>
      <c r="B110" s="263" t="s">
        <v>78</v>
      </c>
      <c r="C110" s="264">
        <v>-1297</v>
      </c>
      <c r="D110" s="264">
        <v>-5345</v>
      </c>
      <c r="E110" s="264">
        <v>-2078</v>
      </c>
      <c r="F110" s="264">
        <v>-6947</v>
      </c>
    </row>
    <row r="111" spans="1:6">
      <c r="A111" s="263" t="s">
        <v>547</v>
      </c>
      <c r="B111" s="263" t="s">
        <v>564</v>
      </c>
      <c r="C111" s="264">
        <v>-991</v>
      </c>
      <c r="D111" s="264">
        <v>-4690</v>
      </c>
      <c r="E111" s="264">
        <v>-415</v>
      </c>
      <c r="F111" s="264">
        <v>-1236</v>
      </c>
    </row>
    <row r="112" spans="1:6">
      <c r="A112" s="263" t="s">
        <v>237</v>
      </c>
      <c r="B112" s="263" t="s">
        <v>80</v>
      </c>
      <c r="C112" s="264">
        <v>3281</v>
      </c>
      <c r="D112" s="264">
        <v>-3131</v>
      </c>
      <c r="E112" s="264">
        <v>3699</v>
      </c>
      <c r="F112" s="264">
        <v>-6412</v>
      </c>
    </row>
    <row r="113" spans="1:13">
      <c r="A113" s="263" t="s">
        <v>238</v>
      </c>
      <c r="B113" s="263" t="s">
        <v>81</v>
      </c>
      <c r="C113" s="264">
        <v>257</v>
      </c>
      <c r="D113" s="264">
        <v>-3044</v>
      </c>
      <c r="E113" s="264">
        <v>-9835</v>
      </c>
      <c r="F113" s="264">
        <v>-10664</v>
      </c>
    </row>
    <row r="114" spans="1:13">
      <c r="A114" s="263" t="s">
        <v>239</v>
      </c>
      <c r="B114" s="263" t="s">
        <v>82</v>
      </c>
      <c r="C114" s="264">
        <v>18552</v>
      </c>
      <c r="D114" s="264">
        <v>93829</v>
      </c>
      <c r="E114" s="264">
        <v>45399</v>
      </c>
      <c r="F114" s="264">
        <v>-26829</v>
      </c>
    </row>
    <row r="115" spans="1:13">
      <c r="A115" s="263" t="s">
        <v>240</v>
      </c>
      <c r="B115" s="263" t="s">
        <v>565</v>
      </c>
      <c r="C115" s="264">
        <v>-17127</v>
      </c>
      <c r="D115" s="264">
        <v>-15551</v>
      </c>
      <c r="E115" s="264">
        <v>-768</v>
      </c>
      <c r="F115" s="264">
        <v>-6377</v>
      </c>
    </row>
    <row r="116" spans="1:13">
      <c r="A116" s="263" t="s">
        <v>241</v>
      </c>
      <c r="B116" s="263" t="s">
        <v>566</v>
      </c>
      <c r="C116" s="264">
        <v>79626</v>
      </c>
      <c r="D116" s="264">
        <v>126340</v>
      </c>
      <c r="E116" s="264">
        <v>48861</v>
      </c>
      <c r="F116" s="264">
        <v>101421</v>
      </c>
    </row>
    <row r="117" spans="1:13">
      <c r="A117" s="263" t="s">
        <v>242</v>
      </c>
      <c r="B117" s="263" t="s">
        <v>84</v>
      </c>
      <c r="C117" s="264">
        <v>50</v>
      </c>
      <c r="D117" s="264">
        <v>8969</v>
      </c>
      <c r="E117" s="264">
        <v>5120</v>
      </c>
      <c r="F117" s="264">
        <v>26170</v>
      </c>
    </row>
    <row r="118" spans="1:13">
      <c r="A118" s="262" t="s">
        <v>548</v>
      </c>
      <c r="B118" s="262" t="s">
        <v>85</v>
      </c>
      <c r="C118" s="5">
        <v>115854</v>
      </c>
      <c r="D118" s="5">
        <v>396870</v>
      </c>
      <c r="E118" s="5">
        <v>112962</v>
      </c>
      <c r="F118" s="5">
        <v>160800</v>
      </c>
    </row>
    <row r="119" spans="1:13">
      <c r="A119" s="263" t="s">
        <v>691</v>
      </c>
      <c r="B119" s="263" t="s">
        <v>747</v>
      </c>
      <c r="C119" s="264">
        <v>728</v>
      </c>
      <c r="D119" s="264">
        <v>14830</v>
      </c>
      <c r="E119" s="264">
        <v>4264</v>
      </c>
      <c r="F119" s="264">
        <v>16965</v>
      </c>
    </row>
    <row r="120" spans="1:13">
      <c r="A120" s="216" t="s">
        <v>788</v>
      </c>
      <c r="B120" s="216" t="s">
        <v>789</v>
      </c>
      <c r="C120" s="217">
        <v>3645</v>
      </c>
      <c r="D120" s="217">
        <v>3672</v>
      </c>
      <c r="E120" s="217">
        <v>0</v>
      </c>
      <c r="F120" s="217">
        <v>0</v>
      </c>
      <c r="G120" s="291"/>
      <c r="H120" s="322" t="s">
        <v>656</v>
      </c>
      <c r="I120" s="322"/>
    </row>
    <row r="121" spans="1:13">
      <c r="A121" s="263" t="s">
        <v>749</v>
      </c>
      <c r="B121" s="263" t="s">
        <v>748</v>
      </c>
      <c r="C121" s="264">
        <v>18884</v>
      </c>
      <c r="D121" s="264">
        <v>9592</v>
      </c>
      <c r="E121" s="264">
        <v>-5117</v>
      </c>
      <c r="F121" s="264">
        <v>-20215</v>
      </c>
    </row>
    <row r="122" spans="1:13">
      <c r="A122" s="261" t="s">
        <v>549</v>
      </c>
      <c r="B122" s="261" t="s">
        <v>569</v>
      </c>
      <c r="C122" s="5">
        <v>139111</v>
      </c>
      <c r="D122" s="5">
        <v>424964</v>
      </c>
      <c r="E122" s="5">
        <v>112109</v>
      </c>
      <c r="F122" s="5">
        <v>157550</v>
      </c>
    </row>
    <row r="123" spans="1:13">
      <c r="A123" s="261" t="s">
        <v>248</v>
      </c>
      <c r="B123" s="261" t="s">
        <v>88</v>
      </c>
      <c r="C123" s="5"/>
      <c r="D123" s="5"/>
      <c r="E123" s="5"/>
      <c r="F123" s="5"/>
    </row>
    <row r="124" spans="1:13">
      <c r="A124" s="262" t="s">
        <v>249</v>
      </c>
      <c r="B124" s="262" t="s">
        <v>89</v>
      </c>
      <c r="C124" s="5">
        <v>362292</v>
      </c>
      <c r="D124" s="5">
        <v>629277</v>
      </c>
      <c r="E124" s="5">
        <v>202281</v>
      </c>
      <c r="F124" s="5">
        <v>701026</v>
      </c>
    </row>
    <row r="125" spans="1:13">
      <c r="A125" s="263" t="s">
        <v>692</v>
      </c>
      <c r="B125" s="263" t="s">
        <v>487</v>
      </c>
      <c r="C125" s="264">
        <v>2</v>
      </c>
      <c r="D125" s="264">
        <v>18</v>
      </c>
      <c r="E125" s="264">
        <v>6</v>
      </c>
      <c r="F125" s="264">
        <v>136</v>
      </c>
    </row>
    <row r="126" spans="1:13">
      <c r="A126" s="263" t="s">
        <v>657</v>
      </c>
      <c r="B126" s="263" t="s">
        <v>654</v>
      </c>
      <c r="C126" s="264"/>
      <c r="D126" s="264"/>
      <c r="E126" s="264"/>
      <c r="F126" s="264"/>
    </row>
    <row r="127" spans="1:13">
      <c r="A127" s="263" t="s">
        <v>710</v>
      </c>
      <c r="B127" s="263" t="s">
        <v>705</v>
      </c>
      <c r="C127" s="264"/>
      <c r="D127" s="264"/>
      <c r="E127" s="264"/>
      <c r="F127" s="264">
        <v>1667</v>
      </c>
      <c r="M127" s="271"/>
    </row>
    <row r="128" spans="1:13">
      <c r="A128" s="263" t="s">
        <v>252</v>
      </c>
      <c r="B128" s="263" t="s">
        <v>92</v>
      </c>
      <c r="C128" s="264"/>
      <c r="D128" s="264"/>
      <c r="E128" s="264"/>
      <c r="F128" s="264"/>
      <c r="M128" s="271"/>
    </row>
    <row r="129" spans="1:13">
      <c r="A129" s="263" t="s">
        <v>693</v>
      </c>
      <c r="B129" s="263" t="s">
        <v>615</v>
      </c>
      <c r="C129" s="264">
        <v>314546</v>
      </c>
      <c r="D129" s="264">
        <v>577228</v>
      </c>
      <c r="E129" s="264">
        <v>200061</v>
      </c>
      <c r="F129" s="264">
        <v>691804</v>
      </c>
      <c r="M129" s="271"/>
    </row>
    <row r="130" spans="1:13">
      <c r="A130" s="216" t="s">
        <v>778</v>
      </c>
      <c r="B130" s="216" t="s">
        <v>790</v>
      </c>
      <c r="C130" s="217">
        <v>45135</v>
      </c>
      <c r="D130" s="217">
        <v>45135</v>
      </c>
      <c r="E130" s="217">
        <v>0</v>
      </c>
      <c r="F130" s="217">
        <v>0</v>
      </c>
      <c r="G130" s="291"/>
      <c r="H130" s="322" t="s">
        <v>656</v>
      </c>
      <c r="I130" s="322"/>
      <c r="M130" s="271"/>
    </row>
    <row r="131" spans="1:13">
      <c r="A131" s="263" t="s">
        <v>776</v>
      </c>
      <c r="B131" s="263" t="s">
        <v>780</v>
      </c>
      <c r="C131" s="264">
        <v>0</v>
      </c>
      <c r="D131" s="264">
        <v>33</v>
      </c>
      <c r="E131" s="264">
        <v>0</v>
      </c>
      <c r="F131" s="264">
        <v>0</v>
      </c>
      <c r="M131" s="271"/>
    </row>
    <row r="132" spans="1:13">
      <c r="A132" s="216" t="s">
        <v>791</v>
      </c>
      <c r="B132" s="216" t="s">
        <v>792</v>
      </c>
      <c r="C132" s="217">
        <v>1194</v>
      </c>
      <c r="D132" s="217">
        <v>1194</v>
      </c>
      <c r="E132" s="217">
        <v>0</v>
      </c>
      <c r="F132" s="217">
        <v>0</v>
      </c>
      <c r="G132" s="291"/>
      <c r="H132" s="322" t="s">
        <v>656</v>
      </c>
      <c r="I132" s="322"/>
      <c r="M132" s="271"/>
    </row>
    <row r="133" spans="1:13">
      <c r="A133" s="263" t="s">
        <v>552</v>
      </c>
      <c r="B133" s="263" t="s">
        <v>793</v>
      </c>
      <c r="C133" s="264">
        <v>1415</v>
      </c>
      <c r="D133" s="264">
        <v>5669</v>
      </c>
      <c r="E133" s="264">
        <v>2214</v>
      </c>
      <c r="F133" s="264">
        <v>7419</v>
      </c>
    </row>
    <row r="134" spans="1:13">
      <c r="A134" s="262" t="s">
        <v>255</v>
      </c>
      <c r="B134" s="262" t="s">
        <v>94</v>
      </c>
      <c r="C134" s="5">
        <v>376278</v>
      </c>
      <c r="D134" s="5">
        <v>812209</v>
      </c>
      <c r="E134" s="5">
        <v>256918</v>
      </c>
      <c r="F134" s="5">
        <v>731902</v>
      </c>
    </row>
    <row r="135" spans="1:13">
      <c r="A135" s="263" t="s">
        <v>553</v>
      </c>
      <c r="B135" s="263" t="s">
        <v>794</v>
      </c>
      <c r="C135" s="264">
        <v>2974</v>
      </c>
      <c r="D135" s="264">
        <v>15244</v>
      </c>
      <c r="E135" s="264">
        <v>4671</v>
      </c>
      <c r="F135" s="264">
        <v>10494</v>
      </c>
    </row>
    <row r="136" spans="1:13">
      <c r="A136" s="263" t="s">
        <v>528</v>
      </c>
      <c r="B136" s="263" t="s">
        <v>416</v>
      </c>
      <c r="C136" s="264">
        <v>52374</v>
      </c>
      <c r="D136" s="264">
        <v>166648</v>
      </c>
      <c r="E136" s="264">
        <v>43462</v>
      </c>
      <c r="F136" s="264">
        <v>103232</v>
      </c>
    </row>
    <row r="137" spans="1:13">
      <c r="A137" s="263" t="s">
        <v>658</v>
      </c>
      <c r="B137" s="263" t="s">
        <v>655</v>
      </c>
      <c r="C137" s="264">
        <v>0</v>
      </c>
      <c r="D137" s="264">
        <v>0</v>
      </c>
      <c r="E137" s="264">
        <v>0</v>
      </c>
      <c r="F137" s="264">
        <v>0</v>
      </c>
    </row>
    <row r="138" spans="1:13">
      <c r="A138" s="263" t="s">
        <v>701</v>
      </c>
      <c r="B138" s="263" t="s">
        <v>795</v>
      </c>
      <c r="C138" s="264">
        <v>2623</v>
      </c>
      <c r="D138" s="264">
        <v>6716</v>
      </c>
      <c r="E138" s="264">
        <v>147</v>
      </c>
      <c r="F138" s="264">
        <v>9201</v>
      </c>
    </row>
    <row r="139" spans="1:13">
      <c r="A139" s="263" t="s">
        <v>777</v>
      </c>
      <c r="B139" s="263" t="s">
        <v>781</v>
      </c>
      <c r="C139" s="264">
        <v>1000</v>
      </c>
      <c r="D139" s="264">
        <v>3000</v>
      </c>
      <c r="E139" s="264">
        <v>0</v>
      </c>
      <c r="F139" s="264">
        <v>0</v>
      </c>
    </row>
    <row r="140" spans="1:13">
      <c r="A140" s="263" t="s">
        <v>694</v>
      </c>
      <c r="B140" s="263" t="s">
        <v>628</v>
      </c>
      <c r="C140" s="264">
        <v>0</v>
      </c>
      <c r="D140" s="264">
        <v>0</v>
      </c>
      <c r="E140" s="264">
        <v>1200</v>
      </c>
      <c r="F140" s="264">
        <v>3500</v>
      </c>
    </row>
    <row r="141" spans="1:13">
      <c r="A141" s="263" t="s">
        <v>682</v>
      </c>
      <c r="B141" s="263" t="s">
        <v>676</v>
      </c>
      <c r="C141" s="264">
        <v>0</v>
      </c>
      <c r="D141" s="264">
        <v>0</v>
      </c>
      <c r="E141" s="264">
        <v>0</v>
      </c>
      <c r="F141" s="264">
        <v>0</v>
      </c>
    </row>
    <row r="142" spans="1:13">
      <c r="A142" s="263" t="s">
        <v>695</v>
      </c>
      <c r="B142" s="263" t="s">
        <v>572</v>
      </c>
      <c r="C142" s="264">
        <v>300046</v>
      </c>
      <c r="D142" s="264">
        <v>444379</v>
      </c>
      <c r="E142" s="264">
        <v>207438</v>
      </c>
      <c r="F142" s="264">
        <v>605475</v>
      </c>
    </row>
    <row r="143" spans="1:13">
      <c r="A143" s="263" t="s">
        <v>778</v>
      </c>
      <c r="B143" s="263" t="s">
        <v>782</v>
      </c>
      <c r="C143" s="264">
        <v>17261</v>
      </c>
      <c r="D143" s="264">
        <v>176214</v>
      </c>
      <c r="E143" s="264">
        <v>0</v>
      </c>
      <c r="F143" s="264">
        <v>0</v>
      </c>
    </row>
    <row r="144" spans="1:13">
      <c r="A144" s="263" t="s">
        <v>259</v>
      </c>
      <c r="B144" s="263" t="s">
        <v>98</v>
      </c>
      <c r="C144" s="264">
        <v>0</v>
      </c>
      <c r="D144" s="264">
        <v>8</v>
      </c>
      <c r="E144" s="264">
        <v>0</v>
      </c>
      <c r="F144" s="264">
        <v>0</v>
      </c>
    </row>
    <row r="145" spans="1:16">
      <c r="A145" s="261" t="s">
        <v>555</v>
      </c>
      <c r="B145" s="261" t="s">
        <v>573</v>
      </c>
      <c r="C145" s="5">
        <v>-13986</v>
      </c>
      <c r="D145" s="5">
        <v>-182932</v>
      </c>
      <c r="E145" s="5">
        <v>-54637</v>
      </c>
      <c r="F145" s="5">
        <v>-30876</v>
      </c>
    </row>
    <row r="146" spans="1:16">
      <c r="A146" s="261" t="s">
        <v>261</v>
      </c>
      <c r="B146" s="261" t="s">
        <v>580</v>
      </c>
      <c r="C146" s="5"/>
      <c r="D146" s="5"/>
      <c r="E146" s="5"/>
      <c r="F146" s="5"/>
      <c r="P146" s="271"/>
    </row>
    <row r="147" spans="1:16">
      <c r="A147" s="262" t="s">
        <v>249</v>
      </c>
      <c r="B147" s="262" t="s">
        <v>89</v>
      </c>
      <c r="C147" s="5">
        <v>126124</v>
      </c>
      <c r="D147" s="5">
        <v>126124</v>
      </c>
      <c r="E147" s="5">
        <v>8</v>
      </c>
      <c r="F147" s="5">
        <v>21</v>
      </c>
      <c r="P147" s="271"/>
    </row>
    <row r="148" spans="1:16">
      <c r="A148" s="263" t="s">
        <v>556</v>
      </c>
      <c r="B148" s="263" t="s">
        <v>574</v>
      </c>
      <c r="C148" s="264">
        <v>126124</v>
      </c>
      <c r="D148" s="264">
        <v>126124</v>
      </c>
      <c r="E148" s="264">
        <v>0</v>
      </c>
      <c r="F148" s="264">
        <v>0</v>
      </c>
      <c r="P148" s="271"/>
    </row>
    <row r="149" spans="1:16">
      <c r="A149" s="263" t="s">
        <v>215</v>
      </c>
      <c r="B149" s="263" t="s">
        <v>60</v>
      </c>
      <c r="C149" s="264">
        <v>0</v>
      </c>
      <c r="D149" s="264">
        <v>0</v>
      </c>
      <c r="E149" s="264">
        <v>0</v>
      </c>
      <c r="F149" s="264">
        <v>0</v>
      </c>
      <c r="P149" s="271"/>
    </row>
    <row r="150" spans="1:16">
      <c r="A150" s="263" t="s">
        <v>714</v>
      </c>
      <c r="B150" s="263" t="s">
        <v>707</v>
      </c>
      <c r="C150" s="264">
        <v>0</v>
      </c>
      <c r="D150" s="264">
        <v>0</v>
      </c>
      <c r="E150" s="264">
        <v>7</v>
      </c>
      <c r="F150" s="264">
        <v>19</v>
      </c>
    </row>
    <row r="151" spans="1:16">
      <c r="A151" s="263" t="s">
        <v>659</v>
      </c>
      <c r="B151" s="263" t="s">
        <v>111</v>
      </c>
      <c r="C151" s="264">
        <v>0</v>
      </c>
      <c r="D151" s="264">
        <v>0</v>
      </c>
      <c r="E151" s="264">
        <v>1</v>
      </c>
      <c r="F151" s="264">
        <v>2</v>
      </c>
    </row>
    <row r="152" spans="1:16">
      <c r="A152" s="262" t="s">
        <v>255</v>
      </c>
      <c r="B152" s="262" t="s">
        <v>94</v>
      </c>
      <c r="C152" s="5">
        <v>215117</v>
      </c>
      <c r="D152" s="5">
        <v>216790</v>
      </c>
      <c r="E152" s="5">
        <v>1738</v>
      </c>
      <c r="F152" s="5">
        <v>106107</v>
      </c>
    </row>
    <row r="153" spans="1:16">
      <c r="A153" s="263" t="s">
        <v>629</v>
      </c>
      <c r="B153" s="263" t="s">
        <v>628</v>
      </c>
      <c r="C153" s="264"/>
      <c r="D153" s="264"/>
      <c r="E153" s="264"/>
      <c r="F153" s="264"/>
      <c r="L153" s="271"/>
    </row>
    <row r="154" spans="1:16">
      <c r="A154" s="263" t="s">
        <v>696</v>
      </c>
      <c r="B154" s="263" t="s">
        <v>105</v>
      </c>
      <c r="C154" s="264"/>
      <c r="D154" s="264"/>
      <c r="E154" s="264"/>
      <c r="F154" s="264">
        <v>100926</v>
      </c>
      <c r="L154" s="271"/>
    </row>
    <row r="155" spans="1:16">
      <c r="A155" s="216" t="s">
        <v>796</v>
      </c>
      <c r="B155" s="216" t="s">
        <v>798</v>
      </c>
      <c r="C155" s="217">
        <v>214259</v>
      </c>
      <c r="D155" s="217">
        <v>214259</v>
      </c>
      <c r="E155" s="217">
        <v>0</v>
      </c>
      <c r="F155" s="217">
        <v>0</v>
      </c>
      <c r="G155" s="291"/>
      <c r="H155" s="322" t="s">
        <v>656</v>
      </c>
      <c r="I155" s="322"/>
      <c r="L155" s="271"/>
    </row>
    <row r="156" spans="1:16" ht="15" customHeight="1">
      <c r="A156" s="263" t="s">
        <v>715</v>
      </c>
      <c r="B156" s="263" t="s">
        <v>708</v>
      </c>
      <c r="C156" s="264">
        <v>757</v>
      </c>
      <c r="D156" s="264">
        <v>2225</v>
      </c>
      <c r="E156" s="264">
        <v>1602</v>
      </c>
      <c r="F156" s="264">
        <v>4715</v>
      </c>
    </row>
    <row r="157" spans="1:16">
      <c r="A157" s="263" t="s">
        <v>659</v>
      </c>
      <c r="B157" s="263" t="s">
        <v>111</v>
      </c>
      <c r="C157" s="264">
        <v>101</v>
      </c>
      <c r="D157" s="264">
        <v>306</v>
      </c>
      <c r="E157" s="264">
        <v>136</v>
      </c>
      <c r="F157" s="264">
        <v>466</v>
      </c>
    </row>
    <row r="158" spans="1:16">
      <c r="A158" s="261" t="s">
        <v>558</v>
      </c>
      <c r="B158" s="261" t="s">
        <v>575</v>
      </c>
      <c r="C158" s="5">
        <v>-88993</v>
      </c>
      <c r="D158" s="5">
        <v>-90666</v>
      </c>
      <c r="E158" s="5">
        <v>-1730</v>
      </c>
      <c r="F158" s="5">
        <v>-106086</v>
      </c>
    </row>
    <row r="159" spans="1:16">
      <c r="A159" s="261" t="s">
        <v>559</v>
      </c>
      <c r="B159" s="261" t="s">
        <v>576</v>
      </c>
      <c r="C159" s="5">
        <v>36132</v>
      </c>
      <c r="D159" s="5">
        <v>151366</v>
      </c>
      <c r="E159" s="5">
        <v>55742</v>
      </c>
      <c r="F159" s="5">
        <v>20588</v>
      </c>
    </row>
    <row r="160" spans="1:16">
      <c r="A160" s="261" t="s">
        <v>560</v>
      </c>
      <c r="B160" s="261" t="s">
        <v>577</v>
      </c>
      <c r="C160" s="5">
        <v>36132</v>
      </c>
      <c r="D160" s="5">
        <v>151366</v>
      </c>
      <c r="E160" s="5">
        <v>55742</v>
      </c>
      <c r="F160" s="5">
        <v>20588</v>
      </c>
    </row>
    <row r="161" spans="1:21">
      <c r="A161" s="261" t="s">
        <v>561</v>
      </c>
      <c r="B161" s="261" t="s">
        <v>578</v>
      </c>
      <c r="C161" s="5">
        <v>164640</v>
      </c>
      <c r="D161" s="5">
        <v>49406</v>
      </c>
      <c r="E161" s="5">
        <v>69224</v>
      </c>
      <c r="F161" s="5">
        <v>104378</v>
      </c>
    </row>
    <row r="162" spans="1:21">
      <c r="A162" s="261" t="s">
        <v>562</v>
      </c>
      <c r="B162" s="261" t="s">
        <v>579</v>
      </c>
      <c r="C162" s="5">
        <v>200772</v>
      </c>
      <c r="D162" s="5">
        <v>200772</v>
      </c>
      <c r="E162" s="5">
        <v>124966</v>
      </c>
      <c r="F162" s="5">
        <v>124966</v>
      </c>
    </row>
    <row r="163" spans="1:21">
      <c r="A163" s="280"/>
      <c r="B163" s="255"/>
      <c r="C163" s="256"/>
      <c r="D163" s="256"/>
    </row>
    <row r="164" spans="1:21">
      <c r="A164" s="280"/>
      <c r="B164" s="255"/>
      <c r="C164" s="256"/>
      <c r="D164" s="256"/>
    </row>
    <row r="165" spans="1:21" ht="24">
      <c r="A165" s="149" t="s">
        <v>761</v>
      </c>
      <c r="B165" s="150" t="s">
        <v>604</v>
      </c>
      <c r="C165" s="296" t="s">
        <v>786</v>
      </c>
      <c r="D165" s="297"/>
      <c r="E165" s="297"/>
      <c r="F165" s="298"/>
      <c r="H165" s="296" t="s">
        <v>787</v>
      </c>
      <c r="I165" s="297"/>
      <c r="J165" s="297"/>
      <c r="K165" s="298"/>
      <c r="M165" s="296" t="s">
        <v>733</v>
      </c>
      <c r="N165" s="297"/>
      <c r="O165" s="297"/>
      <c r="P165" s="298"/>
      <c r="R165" s="296" t="s">
        <v>734</v>
      </c>
      <c r="S165" s="297"/>
      <c r="T165" s="297"/>
      <c r="U165" s="298"/>
    </row>
    <row r="166" spans="1:21" ht="48">
      <c r="A166" s="303" t="s">
        <v>403</v>
      </c>
      <c r="B166" s="304" t="s">
        <v>118</v>
      </c>
      <c r="C166" s="301" t="s">
        <v>413</v>
      </c>
      <c r="D166" s="301" t="s">
        <v>414</v>
      </c>
      <c r="E166" s="286" t="s">
        <v>120</v>
      </c>
      <c r="F166" s="286" t="s">
        <v>121</v>
      </c>
      <c r="H166" s="301" t="s">
        <v>413</v>
      </c>
      <c r="I166" s="301" t="s">
        <v>414</v>
      </c>
      <c r="J166" s="286" t="s">
        <v>120</v>
      </c>
      <c r="K166" s="286" t="s">
        <v>121</v>
      </c>
      <c r="M166" s="301" t="s">
        <v>413</v>
      </c>
      <c r="N166" s="301" t="s">
        <v>414</v>
      </c>
      <c r="O166" s="286" t="s">
        <v>120</v>
      </c>
      <c r="P166" s="286" t="s">
        <v>121</v>
      </c>
      <c r="R166" s="301" t="s">
        <v>413</v>
      </c>
      <c r="S166" s="301" t="s">
        <v>414</v>
      </c>
      <c r="T166" s="286" t="s">
        <v>120</v>
      </c>
      <c r="U166" s="286" t="s">
        <v>121</v>
      </c>
    </row>
    <row r="167" spans="1:21" ht="60">
      <c r="A167" s="303"/>
      <c r="B167" s="304"/>
      <c r="C167" s="302"/>
      <c r="D167" s="302"/>
      <c r="E167" s="286" t="s">
        <v>586</v>
      </c>
      <c r="F167" s="286" t="s">
        <v>285</v>
      </c>
      <c r="H167" s="302"/>
      <c r="I167" s="302"/>
      <c r="J167" s="286" t="s">
        <v>586</v>
      </c>
      <c r="K167" s="286" t="s">
        <v>285</v>
      </c>
      <c r="M167" s="302"/>
      <c r="N167" s="302"/>
      <c r="O167" s="286" t="s">
        <v>586</v>
      </c>
      <c r="P167" s="286" t="s">
        <v>285</v>
      </c>
      <c r="R167" s="302"/>
      <c r="S167" s="302"/>
      <c r="T167" s="286" t="s">
        <v>586</v>
      </c>
      <c r="U167" s="286" t="s">
        <v>285</v>
      </c>
    </row>
    <row r="168" spans="1:21">
      <c r="A168" s="192" t="s">
        <v>151</v>
      </c>
      <c r="B168" s="261" t="s">
        <v>0</v>
      </c>
      <c r="C168" s="266">
        <v>65276</v>
      </c>
      <c r="D168" s="266">
        <v>40500</v>
      </c>
      <c r="E168" s="266">
        <v>-1258</v>
      </c>
      <c r="F168" s="266">
        <v>104518</v>
      </c>
      <c r="H168" s="266">
        <v>325644</v>
      </c>
      <c r="I168" s="266">
        <v>150294</v>
      </c>
      <c r="J168" s="266">
        <v>-7410</v>
      </c>
      <c r="K168" s="266">
        <v>468528</v>
      </c>
      <c r="L168" s="271"/>
      <c r="M168" s="266">
        <v>63239</v>
      </c>
      <c r="N168" s="266">
        <v>31542</v>
      </c>
      <c r="O168" s="266">
        <v>-1910</v>
      </c>
      <c r="P168" s="266">
        <v>92871</v>
      </c>
      <c r="R168" s="266">
        <v>202644</v>
      </c>
      <c r="S168" s="266">
        <v>112651</v>
      </c>
      <c r="T168" s="266">
        <v>-7337</v>
      </c>
      <c r="U168" s="266">
        <v>307958</v>
      </c>
    </row>
    <row r="169" spans="1:21">
      <c r="A169" s="267" t="s">
        <v>152</v>
      </c>
      <c r="B169" s="251" t="s">
        <v>1</v>
      </c>
      <c r="C169" s="259">
        <v>58873</v>
      </c>
      <c r="D169" s="259">
        <v>2781</v>
      </c>
      <c r="E169" s="259">
        <v>248</v>
      </c>
      <c r="F169" s="259">
        <v>61902</v>
      </c>
      <c r="H169" s="252">
        <v>286971</v>
      </c>
      <c r="I169" s="252">
        <v>10426</v>
      </c>
      <c r="J169" s="252">
        <v>2169</v>
      </c>
      <c r="K169" s="259">
        <v>299566</v>
      </c>
      <c r="L169" s="271"/>
      <c r="M169" s="252">
        <v>45731</v>
      </c>
      <c r="N169" s="252">
        <v>958</v>
      </c>
      <c r="O169" s="252">
        <v>458</v>
      </c>
      <c r="P169" s="259">
        <v>47147</v>
      </c>
      <c r="R169" s="252">
        <v>150191</v>
      </c>
      <c r="S169" s="252">
        <v>4691</v>
      </c>
      <c r="T169" s="252">
        <v>2040</v>
      </c>
      <c r="U169" s="259">
        <v>156922</v>
      </c>
    </row>
    <row r="170" spans="1:21">
      <c r="A170" s="267" t="s">
        <v>153</v>
      </c>
      <c r="B170" s="251" t="s">
        <v>2</v>
      </c>
      <c r="C170" s="259">
        <v>992</v>
      </c>
      <c r="D170" s="259">
        <v>65</v>
      </c>
      <c r="E170" s="259">
        <v>-590</v>
      </c>
      <c r="F170" s="259">
        <v>467</v>
      </c>
      <c r="H170" s="252">
        <v>3497</v>
      </c>
      <c r="I170" s="252">
        <v>65</v>
      </c>
      <c r="J170" s="252">
        <v>-2321</v>
      </c>
      <c r="K170" s="259">
        <v>1241</v>
      </c>
      <c r="L170" s="271"/>
      <c r="M170" s="252">
        <v>3258</v>
      </c>
      <c r="N170" s="252">
        <v>4</v>
      </c>
      <c r="O170" s="252">
        <v>-881</v>
      </c>
      <c r="P170" s="259">
        <v>2381</v>
      </c>
      <c r="R170" s="252">
        <v>36944</v>
      </c>
      <c r="S170" s="252">
        <v>5</v>
      </c>
      <c r="T170" s="252">
        <v>-2711</v>
      </c>
      <c r="U170" s="259">
        <v>34238</v>
      </c>
    </row>
    <row r="171" spans="1:21">
      <c r="A171" s="267" t="s">
        <v>154</v>
      </c>
      <c r="B171" s="251" t="s">
        <v>492</v>
      </c>
      <c r="C171" s="259">
        <v>5411</v>
      </c>
      <c r="D171" s="259">
        <v>37654</v>
      </c>
      <c r="E171" s="259">
        <v>-916</v>
      </c>
      <c r="F171" s="259">
        <v>42149</v>
      </c>
      <c r="H171" s="252">
        <v>35176</v>
      </c>
      <c r="I171" s="252">
        <v>139803</v>
      </c>
      <c r="J171" s="252">
        <v>-7258</v>
      </c>
      <c r="K171" s="259">
        <v>167721</v>
      </c>
      <c r="L171" s="271"/>
      <c r="M171" s="252">
        <v>14250</v>
      </c>
      <c r="N171" s="252">
        <v>30580</v>
      </c>
      <c r="O171" s="252">
        <v>-1487</v>
      </c>
      <c r="P171" s="259">
        <v>43343</v>
      </c>
      <c r="R171" s="252">
        <v>15509</v>
      </c>
      <c r="S171" s="252">
        <v>107955</v>
      </c>
      <c r="T171" s="252">
        <v>-6666</v>
      </c>
      <c r="U171" s="259">
        <v>116798</v>
      </c>
    </row>
    <row r="172" spans="1:21">
      <c r="A172" s="192" t="s">
        <v>155</v>
      </c>
      <c r="B172" s="261" t="s">
        <v>630</v>
      </c>
      <c r="C172" s="266">
        <v>9391</v>
      </c>
      <c r="D172" s="266">
        <v>28132</v>
      </c>
      <c r="E172" s="266">
        <v>-1095</v>
      </c>
      <c r="F172" s="266">
        <v>36428</v>
      </c>
      <c r="H172" s="266">
        <v>47077</v>
      </c>
      <c r="I172" s="266">
        <v>103727</v>
      </c>
      <c r="J172" s="266">
        <v>-6620</v>
      </c>
      <c r="K172" s="266">
        <v>144184</v>
      </c>
      <c r="L172" s="271"/>
      <c r="M172" s="266">
        <v>16879</v>
      </c>
      <c r="N172" s="266">
        <v>22636</v>
      </c>
      <c r="O172" s="266">
        <v>-1635</v>
      </c>
      <c r="P172" s="266">
        <v>37880</v>
      </c>
      <c r="R172" s="266">
        <v>30872</v>
      </c>
      <c r="S172" s="266">
        <v>80049</v>
      </c>
      <c r="T172" s="266">
        <v>-6417</v>
      </c>
      <c r="U172" s="266">
        <v>104504</v>
      </c>
    </row>
    <row r="173" spans="1:21">
      <c r="A173" s="267" t="s">
        <v>156</v>
      </c>
      <c r="B173" s="251" t="s">
        <v>494</v>
      </c>
      <c r="C173" s="259">
        <v>5471</v>
      </c>
      <c r="D173" s="259">
        <v>1576</v>
      </c>
      <c r="E173" s="259">
        <v>-427</v>
      </c>
      <c r="F173" s="259">
        <v>6620</v>
      </c>
      <c r="H173" s="252">
        <v>18935</v>
      </c>
      <c r="I173" s="252">
        <v>4544</v>
      </c>
      <c r="J173" s="252">
        <v>-1532</v>
      </c>
      <c r="K173" s="259">
        <v>21947</v>
      </c>
      <c r="M173" s="252">
        <v>5520</v>
      </c>
      <c r="N173" s="252">
        <v>1447</v>
      </c>
      <c r="O173" s="252">
        <v>-605</v>
      </c>
      <c r="P173" s="259">
        <v>6362</v>
      </c>
      <c r="R173" s="252">
        <v>18531</v>
      </c>
      <c r="S173" s="252">
        <v>4683</v>
      </c>
      <c r="T173" s="252">
        <v>-1791</v>
      </c>
      <c r="U173" s="259">
        <v>21423</v>
      </c>
    </row>
    <row r="174" spans="1:21">
      <c r="A174" s="267" t="s">
        <v>687</v>
      </c>
      <c r="B174" s="251" t="s">
        <v>495</v>
      </c>
      <c r="C174" s="259">
        <v>3920</v>
      </c>
      <c r="D174" s="259">
        <v>26556</v>
      </c>
      <c r="E174" s="259">
        <v>-668</v>
      </c>
      <c r="F174" s="259">
        <v>29808</v>
      </c>
      <c r="H174" s="252">
        <v>28142</v>
      </c>
      <c r="I174" s="252">
        <v>99183</v>
      </c>
      <c r="J174" s="252">
        <v>-5088</v>
      </c>
      <c r="K174" s="259">
        <v>122237</v>
      </c>
      <c r="M174" s="252">
        <v>11359</v>
      </c>
      <c r="N174" s="252">
        <v>21189</v>
      </c>
      <c r="O174" s="252">
        <v>-1030</v>
      </c>
      <c r="P174" s="259">
        <v>31518</v>
      </c>
      <c r="R174" s="252">
        <v>12341</v>
      </c>
      <c r="S174" s="252">
        <v>75366</v>
      </c>
      <c r="T174" s="252">
        <v>-4626</v>
      </c>
      <c r="U174" s="259">
        <v>83081</v>
      </c>
    </row>
    <row r="175" spans="1:21">
      <c r="A175" s="196" t="s">
        <v>158</v>
      </c>
      <c r="B175" s="268" t="s">
        <v>735</v>
      </c>
      <c r="C175" s="266">
        <v>55885</v>
      </c>
      <c r="D175" s="266">
        <v>12368</v>
      </c>
      <c r="E175" s="266">
        <v>-163</v>
      </c>
      <c r="F175" s="266">
        <v>68090</v>
      </c>
      <c r="H175" s="266">
        <v>278567</v>
      </c>
      <c r="I175" s="266">
        <v>46567</v>
      </c>
      <c r="J175" s="266">
        <v>-790</v>
      </c>
      <c r="K175" s="266">
        <v>324344</v>
      </c>
      <c r="M175" s="266">
        <v>46360</v>
      </c>
      <c r="N175" s="266">
        <v>8906</v>
      </c>
      <c r="O175" s="266">
        <v>-275</v>
      </c>
      <c r="P175" s="266">
        <v>54991</v>
      </c>
      <c r="R175" s="266">
        <v>171772</v>
      </c>
      <c r="S175" s="266">
        <v>32602</v>
      </c>
      <c r="T175" s="266">
        <v>-920</v>
      </c>
      <c r="U175" s="266">
        <v>203454</v>
      </c>
    </row>
    <row r="176" spans="1:21">
      <c r="A176" s="269" t="s">
        <v>160</v>
      </c>
      <c r="B176" s="254" t="s">
        <v>9</v>
      </c>
      <c r="C176" s="259">
        <v>20812</v>
      </c>
      <c r="D176" s="259">
        <v>10567</v>
      </c>
      <c r="E176" s="259">
        <v>-181</v>
      </c>
      <c r="F176" s="259">
        <v>31198</v>
      </c>
      <c r="G176" s="281"/>
      <c r="H176" s="252">
        <v>69727</v>
      </c>
      <c r="I176" s="252">
        <v>34385</v>
      </c>
      <c r="J176" s="252">
        <v>-765</v>
      </c>
      <c r="K176" s="259">
        <v>103347</v>
      </c>
      <c r="M176" s="252">
        <v>18199</v>
      </c>
      <c r="N176" s="252">
        <v>9387</v>
      </c>
      <c r="O176" s="252">
        <v>-252</v>
      </c>
      <c r="P176" s="259">
        <v>27334</v>
      </c>
      <c r="R176" s="252">
        <v>54342</v>
      </c>
      <c r="S176" s="252">
        <v>28997</v>
      </c>
      <c r="T176" s="252">
        <v>-801</v>
      </c>
      <c r="U176" s="259">
        <v>82538</v>
      </c>
    </row>
    <row r="177" spans="1:23">
      <c r="A177" s="269" t="s">
        <v>161</v>
      </c>
      <c r="B177" s="254" t="s">
        <v>10</v>
      </c>
      <c r="C177" s="259">
        <v>7055</v>
      </c>
      <c r="D177" s="259">
        <v>1542</v>
      </c>
      <c r="E177" s="259">
        <v>0</v>
      </c>
      <c r="F177" s="259">
        <v>8597</v>
      </c>
      <c r="G177" s="281"/>
      <c r="H177" s="252">
        <v>29974</v>
      </c>
      <c r="I177" s="252">
        <v>4571</v>
      </c>
      <c r="J177" s="252">
        <v>-98</v>
      </c>
      <c r="K177" s="259">
        <v>34447</v>
      </c>
      <c r="M177" s="252">
        <v>10018</v>
      </c>
      <c r="N177" s="252">
        <v>1722</v>
      </c>
      <c r="O177" s="252">
        <v>-42</v>
      </c>
      <c r="P177" s="259">
        <v>11698</v>
      </c>
      <c r="R177" s="252">
        <v>41241</v>
      </c>
      <c r="S177" s="252">
        <v>4944</v>
      </c>
      <c r="T177" s="252">
        <v>-138</v>
      </c>
      <c r="U177" s="259">
        <v>46047</v>
      </c>
    </row>
    <row r="178" spans="1:23">
      <c r="A178" s="269" t="s">
        <v>159</v>
      </c>
      <c r="B178" s="254" t="s">
        <v>8</v>
      </c>
      <c r="C178" s="259">
        <v>2031</v>
      </c>
      <c r="D178" s="259">
        <v>245</v>
      </c>
      <c r="E178" s="259">
        <v>-367</v>
      </c>
      <c r="F178" s="259">
        <v>1909</v>
      </c>
      <c r="G178" s="281"/>
      <c r="H178" s="252">
        <v>6463</v>
      </c>
      <c r="I178" s="252">
        <v>544</v>
      </c>
      <c r="J178" s="252">
        <v>-1082</v>
      </c>
      <c r="K178" s="259">
        <v>5925</v>
      </c>
      <c r="M178" s="252">
        <v>4348</v>
      </c>
      <c r="N178" s="252">
        <v>554</v>
      </c>
      <c r="O178" s="252">
        <v>-481</v>
      </c>
      <c r="P178" s="259">
        <v>4421</v>
      </c>
      <c r="R178" s="252">
        <v>6553</v>
      </c>
      <c r="S178" s="252">
        <v>694</v>
      </c>
      <c r="T178" s="252">
        <v>-935</v>
      </c>
      <c r="U178" s="259">
        <v>6312</v>
      </c>
    </row>
    <row r="179" spans="1:23">
      <c r="A179" s="269" t="s">
        <v>162</v>
      </c>
      <c r="B179" s="254" t="s">
        <v>11</v>
      </c>
      <c r="C179" s="259">
        <v>1895</v>
      </c>
      <c r="D179" s="259">
        <v>129</v>
      </c>
      <c r="E179" s="259">
        <v>-335</v>
      </c>
      <c r="F179" s="259">
        <v>1689</v>
      </c>
      <c r="H179" s="252">
        <v>8686</v>
      </c>
      <c r="I179" s="252">
        <v>383</v>
      </c>
      <c r="J179" s="252">
        <v>-968</v>
      </c>
      <c r="K179" s="259">
        <v>8101</v>
      </c>
      <c r="M179" s="252">
        <v>3923</v>
      </c>
      <c r="N179" s="252">
        <v>85</v>
      </c>
      <c r="O179" s="252">
        <v>-450</v>
      </c>
      <c r="P179" s="259">
        <v>3558</v>
      </c>
      <c r="R179" s="252">
        <v>5199</v>
      </c>
      <c r="S179" s="252">
        <v>193</v>
      </c>
      <c r="T179" s="252">
        <v>-904</v>
      </c>
      <c r="U179" s="259">
        <v>4488</v>
      </c>
    </row>
    <row r="180" spans="1:23">
      <c r="A180" s="269" t="s">
        <v>688</v>
      </c>
      <c r="B180" s="254" t="s">
        <v>639</v>
      </c>
      <c r="C180" s="259">
        <v>2</v>
      </c>
      <c r="D180" s="259">
        <v>0</v>
      </c>
      <c r="E180" s="259">
        <v>0</v>
      </c>
      <c r="F180" s="259">
        <v>2</v>
      </c>
      <c r="H180" s="252">
        <v>-73</v>
      </c>
      <c r="I180" s="252">
        <v>0</v>
      </c>
      <c r="J180" s="252">
        <v>0</v>
      </c>
      <c r="K180" s="259">
        <v>-73</v>
      </c>
      <c r="M180" s="252">
        <v>1</v>
      </c>
      <c r="N180" s="252">
        <v>0</v>
      </c>
      <c r="O180" s="252">
        <v>0</v>
      </c>
      <c r="P180" s="259">
        <v>1</v>
      </c>
      <c r="R180" s="252">
        <v>4</v>
      </c>
      <c r="S180" s="252">
        <v>0</v>
      </c>
      <c r="T180" s="252">
        <v>0</v>
      </c>
      <c r="U180" s="259">
        <v>4</v>
      </c>
    </row>
    <row r="181" spans="1:23">
      <c r="A181" s="196" t="s">
        <v>163</v>
      </c>
      <c r="B181" s="268" t="s">
        <v>736</v>
      </c>
      <c r="C181" s="266">
        <v>28156</v>
      </c>
      <c r="D181" s="266">
        <v>375</v>
      </c>
      <c r="E181" s="266">
        <v>-14</v>
      </c>
      <c r="F181" s="266">
        <v>28517</v>
      </c>
      <c r="H181" s="266">
        <v>176570</v>
      </c>
      <c r="I181" s="266">
        <v>7772</v>
      </c>
      <c r="J181" s="266">
        <v>-41</v>
      </c>
      <c r="K181" s="266">
        <v>184301</v>
      </c>
      <c r="M181" s="266">
        <v>18569</v>
      </c>
      <c r="N181" s="266">
        <v>-1734</v>
      </c>
      <c r="O181" s="266">
        <v>-12</v>
      </c>
      <c r="P181" s="266">
        <v>16823</v>
      </c>
      <c r="R181" s="266">
        <v>77547</v>
      </c>
      <c r="S181" s="266">
        <v>-838</v>
      </c>
      <c r="T181" s="266">
        <v>-12</v>
      </c>
      <c r="U181" s="266">
        <v>76697</v>
      </c>
    </row>
    <row r="182" spans="1:23">
      <c r="A182" s="269" t="s">
        <v>164</v>
      </c>
      <c r="B182" s="254" t="s">
        <v>13</v>
      </c>
      <c r="C182" s="259">
        <v>3016</v>
      </c>
      <c r="D182" s="259">
        <v>307</v>
      </c>
      <c r="E182" s="259">
        <v>0</v>
      </c>
      <c r="F182" s="259">
        <v>3323</v>
      </c>
      <c r="H182" s="252">
        <v>12404</v>
      </c>
      <c r="I182" s="252">
        <v>449</v>
      </c>
      <c r="J182" s="252">
        <v>0</v>
      </c>
      <c r="K182" s="259">
        <v>12853</v>
      </c>
      <c r="M182" s="252">
        <v>3086</v>
      </c>
      <c r="N182" s="252">
        <v>111</v>
      </c>
      <c r="O182" s="252">
        <v>-714</v>
      </c>
      <c r="P182" s="259">
        <v>2483</v>
      </c>
      <c r="R182" s="252">
        <v>7878</v>
      </c>
      <c r="S182" s="252">
        <v>405</v>
      </c>
      <c r="T182" s="252">
        <v>-868</v>
      </c>
      <c r="U182" s="259">
        <v>7415</v>
      </c>
    </row>
    <row r="183" spans="1:23">
      <c r="A183" s="269" t="s">
        <v>165</v>
      </c>
      <c r="B183" s="254" t="s">
        <v>14</v>
      </c>
      <c r="C183" s="259">
        <v>3560</v>
      </c>
      <c r="D183" s="259">
        <v>550</v>
      </c>
      <c r="E183" s="259">
        <v>-25</v>
      </c>
      <c r="F183" s="259">
        <v>4085</v>
      </c>
      <c r="H183" s="252">
        <v>7469</v>
      </c>
      <c r="I183" s="252">
        <v>1122</v>
      </c>
      <c r="J183" s="252">
        <v>-78</v>
      </c>
      <c r="K183" s="259">
        <v>8513</v>
      </c>
      <c r="M183" s="252">
        <v>188</v>
      </c>
      <c r="N183" s="252">
        <v>673</v>
      </c>
      <c r="O183" s="252">
        <v>-714</v>
      </c>
      <c r="P183" s="259">
        <v>147</v>
      </c>
      <c r="R183" s="252">
        <v>463</v>
      </c>
      <c r="S183" s="252">
        <v>1117</v>
      </c>
      <c r="T183" s="252">
        <v>-868</v>
      </c>
      <c r="U183" s="259">
        <v>712</v>
      </c>
    </row>
    <row r="184" spans="1:23">
      <c r="A184" s="196" t="s">
        <v>503</v>
      </c>
      <c r="B184" s="268" t="s">
        <v>737</v>
      </c>
      <c r="C184" s="266">
        <v>27612</v>
      </c>
      <c r="D184" s="266">
        <v>132</v>
      </c>
      <c r="E184" s="266">
        <v>11</v>
      </c>
      <c r="F184" s="266">
        <v>27755</v>
      </c>
      <c r="H184" s="266">
        <v>181505</v>
      </c>
      <c r="I184" s="266">
        <v>7099</v>
      </c>
      <c r="J184" s="266">
        <v>37</v>
      </c>
      <c r="K184" s="266">
        <v>188641</v>
      </c>
      <c r="L184" s="271"/>
      <c r="M184" s="266">
        <v>21467</v>
      </c>
      <c r="N184" s="266">
        <v>-2296</v>
      </c>
      <c r="O184" s="266">
        <v>-12</v>
      </c>
      <c r="P184" s="266">
        <v>19159</v>
      </c>
      <c r="R184" s="266">
        <v>84962</v>
      </c>
      <c r="S184" s="266">
        <v>-1550</v>
      </c>
      <c r="T184" s="266">
        <v>-12</v>
      </c>
      <c r="U184" s="266">
        <v>83400</v>
      </c>
    </row>
    <row r="185" spans="1:23">
      <c r="A185" s="269" t="s">
        <v>168</v>
      </c>
      <c r="B185" s="254" t="s">
        <v>17</v>
      </c>
      <c r="C185" s="259">
        <v>4369</v>
      </c>
      <c r="D185" s="259">
        <v>2</v>
      </c>
      <c r="E185" s="259">
        <v>2</v>
      </c>
      <c r="F185" s="259">
        <v>4373</v>
      </c>
      <c r="H185" s="252">
        <v>17098</v>
      </c>
      <c r="I185" s="252">
        <v>1396</v>
      </c>
      <c r="J185" s="252">
        <v>8</v>
      </c>
      <c r="K185" s="259">
        <v>18502</v>
      </c>
      <c r="L185" s="271"/>
      <c r="M185" s="252">
        <v>4655</v>
      </c>
      <c r="N185" s="252">
        <v>-391</v>
      </c>
      <c r="O185" s="252">
        <v>0</v>
      </c>
      <c r="P185" s="259">
        <v>4264</v>
      </c>
      <c r="R185" s="252">
        <v>17253</v>
      </c>
      <c r="S185" s="252">
        <v>-288</v>
      </c>
      <c r="T185" s="252">
        <v>0</v>
      </c>
      <c r="U185" s="259">
        <v>16965</v>
      </c>
    </row>
    <row r="186" spans="1:23">
      <c r="A186" s="196" t="s">
        <v>232</v>
      </c>
      <c r="B186" s="268" t="s">
        <v>738</v>
      </c>
      <c r="C186" s="266">
        <v>23243</v>
      </c>
      <c r="D186" s="266">
        <v>130</v>
      </c>
      <c r="E186" s="266">
        <v>9</v>
      </c>
      <c r="F186" s="266">
        <v>23382</v>
      </c>
      <c r="H186" s="266">
        <v>164407</v>
      </c>
      <c r="I186" s="266">
        <v>5703</v>
      </c>
      <c r="J186" s="266">
        <v>29</v>
      </c>
      <c r="K186" s="266">
        <v>170139</v>
      </c>
      <c r="M186" s="266">
        <v>16812</v>
      </c>
      <c r="N186" s="266">
        <v>-1905</v>
      </c>
      <c r="O186" s="266">
        <v>-12</v>
      </c>
      <c r="P186" s="266">
        <v>14895</v>
      </c>
      <c r="Q186" s="271"/>
      <c r="R186" s="266">
        <v>67709</v>
      </c>
      <c r="S186" s="266">
        <v>-1262</v>
      </c>
      <c r="T186" s="266">
        <v>-12</v>
      </c>
      <c r="U186" s="266">
        <v>66435</v>
      </c>
    </row>
    <row r="187" spans="1:23">
      <c r="A187" s="269"/>
      <c r="B187" s="254"/>
      <c r="C187" s="259"/>
      <c r="D187" s="259"/>
      <c r="E187" s="259"/>
      <c r="F187" s="259"/>
      <c r="H187" s="252"/>
      <c r="I187" s="252"/>
      <c r="J187" s="252"/>
      <c r="K187" s="252"/>
      <c r="L187" s="271"/>
      <c r="M187" s="252"/>
      <c r="N187" s="252"/>
      <c r="O187" s="252"/>
      <c r="P187" s="252"/>
      <c r="Q187" s="271"/>
      <c r="R187" s="252"/>
      <c r="S187" s="252"/>
      <c r="T187" s="252"/>
      <c r="U187" s="252"/>
    </row>
    <row r="188" spans="1:23">
      <c r="A188" s="196" t="s">
        <v>505</v>
      </c>
      <c r="B188" s="268" t="s">
        <v>739</v>
      </c>
      <c r="C188" s="266">
        <v>23243</v>
      </c>
      <c r="D188" s="266">
        <v>130</v>
      </c>
      <c r="E188" s="266">
        <v>9</v>
      </c>
      <c r="F188" s="266">
        <v>23382</v>
      </c>
      <c r="H188" s="266">
        <v>164407</v>
      </c>
      <c r="I188" s="266">
        <v>5703</v>
      </c>
      <c r="J188" s="266">
        <v>29</v>
      </c>
      <c r="K188" s="266">
        <v>170139</v>
      </c>
      <c r="L188" s="271"/>
      <c r="M188" s="266">
        <v>16812</v>
      </c>
      <c r="N188" s="266">
        <v>-1905</v>
      </c>
      <c r="O188" s="266">
        <v>-12</v>
      </c>
      <c r="P188" s="266">
        <v>14895</v>
      </c>
      <c r="Q188" s="271"/>
      <c r="R188" s="266">
        <v>67709</v>
      </c>
      <c r="S188" s="266">
        <v>-1262</v>
      </c>
      <c r="T188" s="266">
        <v>-12</v>
      </c>
      <c r="U188" s="266">
        <v>66435</v>
      </c>
      <c r="V188" s="271"/>
      <c r="W188" s="271"/>
    </row>
    <row r="189" spans="1:23" s="271" customFormat="1" ht="11.4"/>
    <row r="190" spans="1:23" s="271" customFormat="1"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</row>
    <row r="192" spans="1:23" ht="24">
      <c r="A192" s="149" t="s">
        <v>762</v>
      </c>
      <c r="B192" s="149" t="s">
        <v>438</v>
      </c>
      <c r="C192" s="296">
        <v>44104</v>
      </c>
      <c r="D192" s="297"/>
      <c r="E192" s="297"/>
      <c r="F192" s="298"/>
      <c r="H192" s="296">
        <v>44012</v>
      </c>
      <c r="I192" s="297"/>
      <c r="J192" s="297"/>
      <c r="K192" s="298"/>
      <c r="M192" s="296" t="s">
        <v>767</v>
      </c>
      <c r="N192" s="297"/>
      <c r="O192" s="297"/>
      <c r="P192" s="298"/>
    </row>
    <row r="193" spans="1:25" ht="48">
      <c r="A193" s="299" t="s">
        <v>203</v>
      </c>
      <c r="B193" s="299" t="s">
        <v>73</v>
      </c>
      <c r="C193" s="301" t="s">
        <v>413</v>
      </c>
      <c r="D193" s="301" t="s">
        <v>414</v>
      </c>
      <c r="E193" s="286" t="s">
        <v>120</v>
      </c>
      <c r="F193" s="286" t="s">
        <v>121</v>
      </c>
      <c r="H193" s="301" t="s">
        <v>413</v>
      </c>
      <c r="I193" s="301" t="s">
        <v>414</v>
      </c>
      <c r="J193" s="286" t="s">
        <v>120</v>
      </c>
      <c r="K193" s="286" t="s">
        <v>121</v>
      </c>
      <c r="M193" s="301" t="s">
        <v>413</v>
      </c>
      <c r="N193" s="301" t="s">
        <v>414</v>
      </c>
      <c r="O193" s="286" t="s">
        <v>120</v>
      </c>
      <c r="P193" s="286" t="s">
        <v>121</v>
      </c>
    </row>
    <row r="194" spans="1:25" ht="60">
      <c r="A194" s="300"/>
      <c r="B194" s="300"/>
      <c r="C194" s="302"/>
      <c r="D194" s="302"/>
      <c r="E194" s="286" t="s">
        <v>586</v>
      </c>
      <c r="F194" s="286" t="s">
        <v>285</v>
      </c>
      <c r="H194" s="302"/>
      <c r="I194" s="302"/>
      <c r="J194" s="286" t="s">
        <v>586</v>
      </c>
      <c r="K194" s="286" t="s">
        <v>285</v>
      </c>
      <c r="M194" s="302"/>
      <c r="N194" s="302"/>
      <c r="O194" s="286" t="s">
        <v>586</v>
      </c>
      <c r="P194" s="286" t="s">
        <v>285</v>
      </c>
    </row>
    <row r="195" spans="1:25">
      <c r="A195" s="261" t="s">
        <v>181</v>
      </c>
      <c r="B195" s="261" t="s">
        <v>488</v>
      </c>
      <c r="C195" s="270">
        <v>844376</v>
      </c>
      <c r="D195" s="270">
        <v>40431</v>
      </c>
      <c r="E195" s="270">
        <v>-17223</v>
      </c>
      <c r="F195" s="270">
        <v>867584</v>
      </c>
      <c r="G195" s="281"/>
      <c r="H195" s="270">
        <v>806251</v>
      </c>
      <c r="I195" s="270">
        <v>37666</v>
      </c>
      <c r="J195" s="270">
        <v>-18649</v>
      </c>
      <c r="K195" s="270">
        <v>825268</v>
      </c>
      <c r="M195" s="270">
        <v>650552</v>
      </c>
      <c r="N195" s="270">
        <v>47760</v>
      </c>
      <c r="O195" s="270">
        <v>-18923</v>
      </c>
      <c r="P195" s="270">
        <v>679389</v>
      </c>
    </row>
    <row r="196" spans="1:25">
      <c r="A196" s="254" t="s">
        <v>182</v>
      </c>
      <c r="B196" s="254" t="s">
        <v>27</v>
      </c>
      <c r="C196" s="259">
        <v>104025</v>
      </c>
      <c r="D196" s="259">
        <v>4071</v>
      </c>
      <c r="E196" s="259">
        <v>-1925</v>
      </c>
      <c r="F196" s="259">
        <v>106171</v>
      </c>
      <c r="G196" s="281"/>
      <c r="H196" s="259">
        <v>104049</v>
      </c>
      <c r="I196" s="259">
        <v>3949</v>
      </c>
      <c r="J196" s="259">
        <v>-2044</v>
      </c>
      <c r="K196" s="259">
        <v>105954</v>
      </c>
      <c r="M196" s="259">
        <v>103305</v>
      </c>
      <c r="N196" s="259">
        <v>4243</v>
      </c>
      <c r="O196" s="259">
        <v>-2281</v>
      </c>
      <c r="P196" s="259">
        <v>105267</v>
      </c>
    </row>
    <row r="197" spans="1:25">
      <c r="A197" s="254" t="s">
        <v>527</v>
      </c>
      <c r="B197" s="254" t="s">
        <v>797</v>
      </c>
      <c r="C197" s="259">
        <v>61330</v>
      </c>
      <c r="D197" s="259">
        <v>261</v>
      </c>
      <c r="E197" s="259">
        <v>0</v>
      </c>
      <c r="F197" s="259">
        <v>61591</v>
      </c>
      <c r="G197" s="281"/>
      <c r="H197" s="259">
        <v>61904</v>
      </c>
      <c r="I197" s="259">
        <v>333</v>
      </c>
      <c r="J197" s="259">
        <v>0</v>
      </c>
      <c r="K197" s="259">
        <v>62237</v>
      </c>
      <c r="M197" s="259">
        <v>59270</v>
      </c>
      <c r="N197" s="259">
        <v>493</v>
      </c>
      <c r="O197" s="259">
        <v>0</v>
      </c>
      <c r="P197" s="259">
        <v>59763</v>
      </c>
    </row>
    <row r="198" spans="1:25">
      <c r="A198" s="254" t="s">
        <v>528</v>
      </c>
      <c r="B198" s="254" t="s">
        <v>416</v>
      </c>
      <c r="C198" s="259">
        <v>494555</v>
      </c>
      <c r="D198" s="259">
        <v>28209</v>
      </c>
      <c r="E198" s="259">
        <v>-19</v>
      </c>
      <c r="F198" s="259">
        <v>522745</v>
      </c>
      <c r="G198" s="281"/>
      <c r="H198" s="259">
        <v>455807</v>
      </c>
      <c r="I198" s="259">
        <v>27355</v>
      </c>
      <c r="J198" s="259">
        <v>-19</v>
      </c>
      <c r="K198" s="259">
        <v>483143</v>
      </c>
      <c r="M198" s="259">
        <v>359989</v>
      </c>
      <c r="N198" s="259">
        <v>25878</v>
      </c>
      <c r="O198" s="259">
        <v>-19</v>
      </c>
      <c r="P198" s="259">
        <v>385848</v>
      </c>
    </row>
    <row r="199" spans="1:25">
      <c r="A199" s="254" t="s">
        <v>184</v>
      </c>
      <c r="B199" s="254" t="s">
        <v>29</v>
      </c>
      <c r="C199" s="259">
        <v>56438</v>
      </c>
      <c r="D199" s="259">
        <v>0</v>
      </c>
      <c r="E199" s="259">
        <v>0</v>
      </c>
      <c r="F199" s="259">
        <v>56438</v>
      </c>
      <c r="G199" s="281"/>
      <c r="H199" s="259">
        <v>56438</v>
      </c>
      <c r="I199" s="259">
        <v>0</v>
      </c>
      <c r="J199" s="259">
        <v>0</v>
      </c>
      <c r="K199" s="259">
        <v>56438</v>
      </c>
      <c r="M199" s="259">
        <v>56438</v>
      </c>
      <c r="N199" s="259">
        <v>0</v>
      </c>
      <c r="O199" s="259">
        <v>0</v>
      </c>
      <c r="P199" s="259">
        <v>56438</v>
      </c>
    </row>
    <row r="200" spans="1:25">
      <c r="A200" s="254" t="s">
        <v>679</v>
      </c>
      <c r="B200" s="254" t="s">
        <v>30</v>
      </c>
      <c r="C200" s="259">
        <v>47571</v>
      </c>
      <c r="D200" s="259">
        <v>0</v>
      </c>
      <c r="E200" s="259">
        <v>0</v>
      </c>
      <c r="F200" s="259">
        <v>47571</v>
      </c>
      <c r="G200" s="281"/>
      <c r="H200" s="259">
        <v>47616</v>
      </c>
      <c r="I200" s="259">
        <v>0</v>
      </c>
      <c r="J200" s="259">
        <v>0</v>
      </c>
      <c r="K200" s="259">
        <v>47616</v>
      </c>
      <c r="M200" s="259">
        <v>44960</v>
      </c>
      <c r="N200" s="259">
        <v>0</v>
      </c>
      <c r="O200" s="259">
        <v>0</v>
      </c>
      <c r="P200" s="259">
        <v>44960</v>
      </c>
    </row>
    <row r="201" spans="1:25">
      <c r="A201" s="254" t="s">
        <v>680</v>
      </c>
      <c r="B201" s="254" t="s">
        <v>674</v>
      </c>
      <c r="C201" s="259">
        <v>0</v>
      </c>
      <c r="D201" s="259">
        <v>0</v>
      </c>
      <c r="E201" s="259">
        <v>0</v>
      </c>
      <c r="F201" s="259">
        <v>0</v>
      </c>
      <c r="G201" s="281"/>
      <c r="H201" s="259">
        <v>0</v>
      </c>
      <c r="I201" s="259">
        <v>0</v>
      </c>
      <c r="J201" s="259">
        <v>0</v>
      </c>
      <c r="K201" s="259">
        <v>0</v>
      </c>
      <c r="M201" s="259">
        <v>0</v>
      </c>
      <c r="N201" s="259">
        <v>0</v>
      </c>
      <c r="O201" s="259">
        <v>0</v>
      </c>
      <c r="P201" s="259">
        <v>0</v>
      </c>
    </row>
    <row r="202" spans="1:25">
      <c r="A202" s="254" t="s">
        <v>186</v>
      </c>
      <c r="B202" s="254" t="s">
        <v>31</v>
      </c>
      <c r="C202" s="259">
        <v>14701</v>
      </c>
      <c r="D202" s="259">
        <v>0</v>
      </c>
      <c r="E202" s="259">
        <v>-14701</v>
      </c>
      <c r="F202" s="259">
        <v>0</v>
      </c>
      <c r="G202" s="281"/>
      <c r="H202" s="259">
        <v>14701</v>
      </c>
      <c r="I202" s="259">
        <v>0</v>
      </c>
      <c r="J202" s="259">
        <v>-14701</v>
      </c>
      <c r="K202" s="259">
        <v>0</v>
      </c>
      <c r="M202" s="259">
        <v>14688</v>
      </c>
      <c r="N202" s="259">
        <v>0</v>
      </c>
      <c r="O202" s="259">
        <v>-14688</v>
      </c>
      <c r="P202" s="259">
        <v>0</v>
      </c>
    </row>
    <row r="203" spans="1:25">
      <c r="A203" s="254" t="s">
        <v>626</v>
      </c>
      <c r="B203" s="254" t="s">
        <v>32</v>
      </c>
      <c r="C203" s="259">
        <v>8168</v>
      </c>
      <c r="D203" s="259">
        <v>0</v>
      </c>
      <c r="E203" s="259">
        <v>0</v>
      </c>
      <c r="F203" s="259">
        <v>8168</v>
      </c>
      <c r="G203" s="281"/>
      <c r="H203" s="259">
        <v>8168</v>
      </c>
      <c r="I203" s="259">
        <v>0</v>
      </c>
      <c r="J203" s="259">
        <v>0</v>
      </c>
      <c r="K203" s="259">
        <v>8168</v>
      </c>
      <c r="M203" s="259">
        <v>8025</v>
      </c>
      <c r="N203" s="259">
        <v>0</v>
      </c>
      <c r="O203" s="259">
        <v>0</v>
      </c>
      <c r="P203" s="259">
        <v>8025</v>
      </c>
    </row>
    <row r="204" spans="1:25">
      <c r="A204" s="254" t="s">
        <v>189</v>
      </c>
      <c r="B204" s="254" t="s">
        <v>34</v>
      </c>
      <c r="C204" s="259">
        <v>51522</v>
      </c>
      <c r="D204" s="259">
        <v>0</v>
      </c>
      <c r="E204" s="259">
        <v>0</v>
      </c>
      <c r="F204" s="259">
        <v>51522</v>
      </c>
      <c r="G204" s="281"/>
      <c r="H204" s="259">
        <v>51456</v>
      </c>
      <c r="I204" s="259">
        <v>0</v>
      </c>
      <c r="J204" s="259">
        <v>0</v>
      </c>
      <c r="K204" s="259">
        <v>51456</v>
      </c>
      <c r="M204" s="259">
        <v>0</v>
      </c>
      <c r="N204" s="259">
        <v>0</v>
      </c>
      <c r="O204" s="259">
        <v>0</v>
      </c>
      <c r="P204" s="259">
        <v>0</v>
      </c>
    </row>
    <row r="205" spans="1:25" s="287" customFormat="1">
      <c r="A205" s="254" t="s">
        <v>199</v>
      </c>
      <c r="B205" s="232" t="s">
        <v>44</v>
      </c>
      <c r="C205" s="259">
        <v>5760</v>
      </c>
      <c r="D205" s="259">
        <v>5699</v>
      </c>
      <c r="E205" s="259">
        <v>0</v>
      </c>
      <c r="F205" s="259">
        <v>11459</v>
      </c>
      <c r="G205" s="281"/>
      <c r="H205" s="259">
        <v>5800</v>
      </c>
      <c r="I205" s="259">
        <v>4144</v>
      </c>
      <c r="J205" s="259">
        <v>0</v>
      </c>
      <c r="K205" s="259">
        <v>9944</v>
      </c>
      <c r="L205" s="105"/>
      <c r="M205" s="259">
        <v>3519</v>
      </c>
      <c r="N205" s="259">
        <v>15211</v>
      </c>
      <c r="O205" s="259">
        <v>0</v>
      </c>
      <c r="P205" s="259">
        <v>18730</v>
      </c>
      <c r="Q205" s="105"/>
      <c r="R205" s="105"/>
      <c r="S205" s="105"/>
      <c r="T205" s="105"/>
      <c r="U205" s="105"/>
      <c r="V205" s="105"/>
      <c r="W205" s="105"/>
      <c r="X205" s="105"/>
      <c r="Y205" s="105"/>
    </row>
    <row r="206" spans="1:25">
      <c r="A206" s="254" t="s">
        <v>529</v>
      </c>
      <c r="B206" s="254" t="s">
        <v>35</v>
      </c>
      <c r="C206" s="259">
        <v>0</v>
      </c>
      <c r="D206" s="259">
        <v>2191</v>
      </c>
      <c r="E206" s="259">
        <v>-578</v>
      </c>
      <c r="F206" s="259">
        <v>1613</v>
      </c>
      <c r="G206" s="281"/>
      <c r="H206" s="259">
        <v>0</v>
      </c>
      <c r="I206" s="259">
        <v>1885</v>
      </c>
      <c r="J206" s="259">
        <v>-1885</v>
      </c>
      <c r="K206" s="259">
        <v>0</v>
      </c>
      <c r="M206" s="259">
        <v>0</v>
      </c>
      <c r="N206" s="259">
        <v>1935</v>
      </c>
      <c r="O206" s="259">
        <v>-1935</v>
      </c>
      <c r="P206" s="259">
        <v>0</v>
      </c>
    </row>
    <row r="207" spans="1:25">
      <c r="A207" s="254" t="s">
        <v>466</v>
      </c>
      <c r="B207" s="254" t="s">
        <v>465</v>
      </c>
      <c r="C207" s="259">
        <v>306</v>
      </c>
      <c r="D207" s="259">
        <v>0</v>
      </c>
      <c r="E207" s="259">
        <v>0</v>
      </c>
      <c r="F207" s="259">
        <v>306</v>
      </c>
      <c r="G207" s="281"/>
      <c r="H207" s="259">
        <v>312</v>
      </c>
      <c r="I207" s="259">
        <v>0</v>
      </c>
      <c r="J207" s="259">
        <v>0</v>
      </c>
      <c r="K207" s="259">
        <v>312</v>
      </c>
      <c r="M207" s="259">
        <v>358</v>
      </c>
      <c r="N207" s="259">
        <v>0</v>
      </c>
      <c r="O207" s="259">
        <v>0</v>
      </c>
      <c r="P207" s="259">
        <v>358</v>
      </c>
    </row>
    <row r="208" spans="1:25">
      <c r="A208" s="261" t="s">
        <v>530</v>
      </c>
      <c r="B208" s="261" t="s">
        <v>489</v>
      </c>
      <c r="C208" s="270">
        <v>680073</v>
      </c>
      <c r="D208" s="270">
        <v>81065</v>
      </c>
      <c r="E208" s="270">
        <v>-24606</v>
      </c>
      <c r="F208" s="270">
        <v>736532</v>
      </c>
      <c r="H208" s="270">
        <v>703069</v>
      </c>
      <c r="I208" s="270">
        <v>92450</v>
      </c>
      <c r="J208" s="270">
        <v>-23684</v>
      </c>
      <c r="K208" s="270">
        <v>771835</v>
      </c>
      <c r="M208" s="270">
        <v>675526</v>
      </c>
      <c r="N208" s="270">
        <v>69275</v>
      </c>
      <c r="O208" s="270">
        <v>-20082</v>
      </c>
      <c r="P208" s="270">
        <v>724719</v>
      </c>
    </row>
    <row r="209" spans="1:16">
      <c r="A209" s="254" t="s">
        <v>193</v>
      </c>
      <c r="B209" s="254" t="s">
        <v>38</v>
      </c>
      <c r="C209" s="259">
        <v>15906</v>
      </c>
      <c r="D209" s="259">
        <v>0</v>
      </c>
      <c r="E209" s="259">
        <v>0</v>
      </c>
      <c r="F209" s="259">
        <v>15906</v>
      </c>
      <c r="H209" s="259">
        <v>16163</v>
      </c>
      <c r="I209" s="259">
        <v>0</v>
      </c>
      <c r="J209" s="259">
        <v>0</v>
      </c>
      <c r="K209" s="259">
        <v>16163</v>
      </c>
      <c r="M209" s="259">
        <v>12862</v>
      </c>
      <c r="N209" s="259">
        <v>0</v>
      </c>
      <c r="O209" s="259">
        <v>0</v>
      </c>
      <c r="P209" s="259">
        <v>12862</v>
      </c>
    </row>
    <row r="210" spans="1:16">
      <c r="A210" s="254" t="s">
        <v>194</v>
      </c>
      <c r="B210" s="254" t="s">
        <v>39</v>
      </c>
      <c r="C210" s="259">
        <v>47838</v>
      </c>
      <c r="D210" s="259">
        <v>3602</v>
      </c>
      <c r="E210" s="259">
        <v>-2235</v>
      </c>
      <c r="F210" s="259">
        <v>49205</v>
      </c>
      <c r="H210" s="259">
        <v>66474</v>
      </c>
      <c r="I210" s="259">
        <v>5095</v>
      </c>
      <c r="J210" s="259">
        <v>-3157</v>
      </c>
      <c r="K210" s="259">
        <v>68412</v>
      </c>
      <c r="M210" s="259">
        <v>124040</v>
      </c>
      <c r="N210" s="259">
        <v>8924</v>
      </c>
      <c r="O210" s="259">
        <v>-3391</v>
      </c>
      <c r="P210" s="259">
        <v>129573</v>
      </c>
    </row>
    <row r="211" spans="1:16">
      <c r="A211" s="254" t="s">
        <v>531</v>
      </c>
      <c r="B211" s="254" t="s">
        <v>40</v>
      </c>
      <c r="C211" s="259">
        <v>75</v>
      </c>
      <c r="D211" s="259">
        <v>0</v>
      </c>
      <c r="E211" s="259">
        <v>0</v>
      </c>
      <c r="F211" s="259">
        <v>75</v>
      </c>
      <c r="H211" s="259">
        <v>14006</v>
      </c>
      <c r="I211" s="259">
        <v>0</v>
      </c>
      <c r="J211" s="259">
        <v>0</v>
      </c>
      <c r="K211" s="259">
        <v>14006</v>
      </c>
      <c r="M211" s="259">
        <v>19298</v>
      </c>
      <c r="N211" s="259">
        <v>1051</v>
      </c>
      <c r="O211" s="259">
        <v>0</v>
      </c>
      <c r="P211" s="259">
        <v>20349</v>
      </c>
    </row>
    <row r="212" spans="1:16">
      <c r="A212" s="254" t="s">
        <v>196</v>
      </c>
      <c r="B212" s="254" t="s">
        <v>41</v>
      </c>
      <c r="C212" s="259">
        <v>59234</v>
      </c>
      <c r="D212" s="259">
        <v>2641</v>
      </c>
      <c r="E212" s="259">
        <v>-1680</v>
      </c>
      <c r="F212" s="259">
        <v>60195</v>
      </c>
      <c r="H212" s="259">
        <v>53425</v>
      </c>
      <c r="I212" s="259">
        <v>2167</v>
      </c>
      <c r="J212" s="259">
        <v>-3420</v>
      </c>
      <c r="K212" s="259">
        <v>52172</v>
      </c>
      <c r="M212" s="259">
        <v>62184</v>
      </c>
      <c r="N212" s="259">
        <v>2031</v>
      </c>
      <c r="O212" s="259">
        <v>-4137</v>
      </c>
      <c r="P212" s="259">
        <v>60078</v>
      </c>
    </row>
    <row r="213" spans="1:16">
      <c r="A213" s="254" t="s">
        <v>189</v>
      </c>
      <c r="B213" s="254" t="s">
        <v>34</v>
      </c>
      <c r="C213" s="259">
        <v>85346</v>
      </c>
      <c r="D213" s="259">
        <v>273</v>
      </c>
      <c r="E213" s="259">
        <v>0</v>
      </c>
      <c r="F213" s="259">
        <v>85619</v>
      </c>
      <c r="H213" s="259">
        <v>113668</v>
      </c>
      <c r="I213" s="259">
        <v>0</v>
      </c>
      <c r="J213" s="259">
        <v>0</v>
      </c>
      <c r="K213" s="259">
        <v>113668</v>
      </c>
      <c r="M213" s="259">
        <v>0</v>
      </c>
      <c r="N213" s="259">
        <v>0</v>
      </c>
      <c r="O213" s="259">
        <v>0</v>
      </c>
      <c r="P213" s="259">
        <v>0</v>
      </c>
    </row>
    <row r="214" spans="1:16">
      <c r="A214" s="254" t="s">
        <v>199</v>
      </c>
      <c r="B214" s="254" t="s">
        <v>44</v>
      </c>
      <c r="C214" s="259">
        <v>12576</v>
      </c>
      <c r="D214" s="259">
        <v>32829</v>
      </c>
      <c r="E214" s="259">
        <v>-20691</v>
      </c>
      <c r="F214" s="259">
        <v>24714</v>
      </c>
      <c r="H214" s="259">
        <v>9460</v>
      </c>
      <c r="I214" s="259">
        <v>35875</v>
      </c>
      <c r="J214" s="259">
        <v>-17107</v>
      </c>
      <c r="K214" s="259">
        <v>28228</v>
      </c>
      <c r="M214" s="259">
        <v>7485</v>
      </c>
      <c r="N214" s="259">
        <v>24625</v>
      </c>
      <c r="O214" s="259">
        <v>-12554</v>
      </c>
      <c r="P214" s="259">
        <v>19556</v>
      </c>
    </row>
    <row r="215" spans="1:16">
      <c r="A215" s="254" t="s">
        <v>200</v>
      </c>
      <c r="B215" s="254" t="s">
        <v>482</v>
      </c>
      <c r="C215" s="259">
        <v>159052</v>
      </c>
      <c r="D215" s="259">
        <v>41720</v>
      </c>
      <c r="E215" s="259">
        <v>0</v>
      </c>
      <c r="F215" s="259">
        <v>200772</v>
      </c>
      <c r="H215" s="259">
        <v>115327</v>
      </c>
      <c r="I215" s="259">
        <v>49313</v>
      </c>
      <c r="J215" s="259">
        <v>0</v>
      </c>
      <c r="K215" s="259">
        <v>164640</v>
      </c>
      <c r="M215" s="259">
        <v>16762</v>
      </c>
      <c r="N215" s="259">
        <v>32644</v>
      </c>
      <c r="O215" s="259">
        <v>0</v>
      </c>
      <c r="P215" s="259">
        <v>49406</v>
      </c>
    </row>
    <row r="216" spans="1:16">
      <c r="A216" s="254" t="s">
        <v>486</v>
      </c>
      <c r="B216" s="254" t="s">
        <v>483</v>
      </c>
      <c r="C216" s="259">
        <v>300046</v>
      </c>
      <c r="D216" s="259">
        <v>0</v>
      </c>
      <c r="E216" s="259">
        <v>0</v>
      </c>
      <c r="F216" s="259">
        <v>300046</v>
      </c>
      <c r="H216" s="259">
        <v>314546</v>
      </c>
      <c r="I216" s="259">
        <v>0</v>
      </c>
      <c r="J216" s="259">
        <v>0</v>
      </c>
      <c r="K216" s="259">
        <v>314546</v>
      </c>
      <c r="M216" s="259">
        <v>432895</v>
      </c>
      <c r="N216" s="259">
        <v>0</v>
      </c>
      <c r="O216" s="259">
        <v>0</v>
      </c>
      <c r="P216" s="259">
        <v>432895</v>
      </c>
    </row>
    <row r="217" spans="1:16">
      <c r="A217" s="254" t="s">
        <v>681</v>
      </c>
      <c r="B217" s="254" t="s">
        <v>675</v>
      </c>
      <c r="C217" s="259">
        <v>0</v>
      </c>
      <c r="D217" s="259">
        <v>0</v>
      </c>
      <c r="E217" s="259">
        <v>0</v>
      </c>
      <c r="F217" s="259">
        <v>0</v>
      </c>
      <c r="H217" s="259">
        <v>0</v>
      </c>
      <c r="I217" s="259">
        <v>0</v>
      </c>
      <c r="J217" s="259">
        <v>0</v>
      </c>
      <c r="K217" s="259">
        <v>0</v>
      </c>
      <c r="M217" s="259">
        <v>0</v>
      </c>
      <c r="N217" s="259">
        <v>0</v>
      </c>
      <c r="O217" s="259">
        <v>0</v>
      </c>
      <c r="P217" s="259">
        <v>0</v>
      </c>
    </row>
    <row r="218" spans="1:16">
      <c r="A218" s="261" t="s">
        <v>532</v>
      </c>
      <c r="B218" s="261" t="s">
        <v>491</v>
      </c>
      <c r="C218" s="270">
        <v>1524449</v>
      </c>
      <c r="D218" s="270">
        <v>121496</v>
      </c>
      <c r="E218" s="270">
        <v>-41829</v>
      </c>
      <c r="F218" s="270">
        <v>1604116</v>
      </c>
      <c r="H218" s="270">
        <v>1509320</v>
      </c>
      <c r="I218" s="270">
        <v>130116</v>
      </c>
      <c r="J218" s="270">
        <v>-42333</v>
      </c>
      <c r="K218" s="270">
        <v>1597103</v>
      </c>
      <c r="M218" s="270">
        <v>1326078</v>
      </c>
      <c r="N218" s="270">
        <v>117035</v>
      </c>
      <c r="O218" s="270">
        <v>-39005</v>
      </c>
      <c r="P218" s="270">
        <v>1404108</v>
      </c>
    </row>
    <row r="219" spans="1:16">
      <c r="A219" s="280"/>
    </row>
    <row r="220" spans="1:16">
      <c r="A220" s="149"/>
      <c r="B220" s="149"/>
      <c r="C220" s="296">
        <v>44104</v>
      </c>
      <c r="D220" s="297"/>
      <c r="E220" s="297"/>
      <c r="F220" s="298"/>
      <c r="H220" s="296">
        <v>44012</v>
      </c>
      <c r="I220" s="297"/>
      <c r="J220" s="297"/>
      <c r="K220" s="298"/>
      <c r="M220" s="296" t="s">
        <v>767</v>
      </c>
      <c r="N220" s="297"/>
      <c r="O220" s="297"/>
      <c r="P220" s="298"/>
    </row>
    <row r="221" spans="1:16" ht="48">
      <c r="A221" s="299" t="s">
        <v>229</v>
      </c>
      <c r="B221" s="299" t="s">
        <v>48</v>
      </c>
      <c r="C221" s="301" t="s">
        <v>413</v>
      </c>
      <c r="D221" s="301" t="s">
        <v>414</v>
      </c>
      <c r="E221" s="286" t="s">
        <v>120</v>
      </c>
      <c r="F221" s="286" t="s">
        <v>121</v>
      </c>
      <c r="H221" s="301" t="s">
        <v>413</v>
      </c>
      <c r="I221" s="301" t="s">
        <v>414</v>
      </c>
      <c r="J221" s="286" t="s">
        <v>120</v>
      </c>
      <c r="K221" s="286" t="s">
        <v>121</v>
      </c>
      <c r="M221" s="301" t="s">
        <v>413</v>
      </c>
      <c r="N221" s="301" t="s">
        <v>414</v>
      </c>
      <c r="O221" s="286" t="s">
        <v>120</v>
      </c>
      <c r="P221" s="286" t="s">
        <v>121</v>
      </c>
    </row>
    <row r="222" spans="1:16" ht="60">
      <c r="A222" s="300"/>
      <c r="B222" s="300"/>
      <c r="C222" s="302"/>
      <c r="D222" s="302"/>
      <c r="E222" s="286" t="s">
        <v>586</v>
      </c>
      <c r="F222" s="286" t="s">
        <v>285</v>
      </c>
      <c r="H222" s="302"/>
      <c r="I222" s="302"/>
      <c r="J222" s="286" t="s">
        <v>586</v>
      </c>
      <c r="K222" s="286" t="s">
        <v>285</v>
      </c>
      <c r="M222" s="302"/>
      <c r="N222" s="302"/>
      <c r="O222" s="286" t="s">
        <v>586</v>
      </c>
      <c r="P222" s="286" t="s">
        <v>285</v>
      </c>
    </row>
    <row r="223" spans="1:16">
      <c r="A223" s="192" t="s">
        <v>533</v>
      </c>
      <c r="B223" s="261" t="s">
        <v>518</v>
      </c>
      <c r="C223" s="270">
        <v>1048234</v>
      </c>
      <c r="D223" s="270">
        <v>47915</v>
      </c>
      <c r="E223" s="270">
        <v>-14691</v>
      </c>
      <c r="F223" s="270">
        <v>1081458</v>
      </c>
      <c r="H223" s="270">
        <v>1227634</v>
      </c>
      <c r="I223" s="270">
        <v>47785</v>
      </c>
      <c r="J223" s="270">
        <v>-14700</v>
      </c>
      <c r="K223" s="270">
        <v>1260719</v>
      </c>
      <c r="M223" s="270">
        <v>1078159</v>
      </c>
      <c r="N223" s="270">
        <v>42198</v>
      </c>
      <c r="O223" s="270">
        <v>-14706</v>
      </c>
      <c r="P223" s="270">
        <v>1105651</v>
      </c>
    </row>
    <row r="224" spans="1:16">
      <c r="A224" s="192" t="s">
        <v>690</v>
      </c>
      <c r="B224" s="261" t="s">
        <v>50</v>
      </c>
      <c r="C224" s="270">
        <v>1048234</v>
      </c>
      <c r="D224" s="270">
        <v>47915</v>
      </c>
      <c r="E224" s="270">
        <v>-14691</v>
      </c>
      <c r="F224" s="270">
        <v>1081458</v>
      </c>
      <c r="H224" s="270">
        <v>1227634</v>
      </c>
      <c r="I224" s="270">
        <v>47785</v>
      </c>
      <c r="J224" s="270">
        <v>-14700</v>
      </c>
      <c r="K224" s="270">
        <v>1260719</v>
      </c>
      <c r="M224" s="270">
        <v>1078159</v>
      </c>
      <c r="N224" s="270">
        <v>42198</v>
      </c>
      <c r="O224" s="270">
        <v>-14706</v>
      </c>
      <c r="P224" s="270">
        <v>1105651</v>
      </c>
    </row>
    <row r="225" spans="1:23">
      <c r="A225" s="269" t="s">
        <v>206</v>
      </c>
      <c r="B225" s="254" t="s">
        <v>51</v>
      </c>
      <c r="C225" s="259">
        <v>96120</v>
      </c>
      <c r="D225" s="259">
        <v>136</v>
      </c>
      <c r="E225" s="259">
        <v>-136</v>
      </c>
      <c r="F225" s="259">
        <v>96120</v>
      </c>
      <c r="H225" s="259">
        <v>96120</v>
      </c>
      <c r="I225" s="259">
        <v>136</v>
      </c>
      <c r="J225" s="259">
        <v>-136</v>
      </c>
      <c r="K225" s="259">
        <v>96120</v>
      </c>
      <c r="M225" s="259">
        <v>96120</v>
      </c>
      <c r="N225" s="259">
        <v>136</v>
      </c>
      <c r="O225" s="259">
        <v>-136</v>
      </c>
      <c r="P225" s="259">
        <v>96120</v>
      </c>
    </row>
    <row r="226" spans="1:23">
      <c r="A226" s="269" t="s">
        <v>470</v>
      </c>
      <c r="B226" s="254" t="s">
        <v>469</v>
      </c>
      <c r="C226" s="259">
        <v>689021</v>
      </c>
      <c r="D226" s="259">
        <v>41230</v>
      </c>
      <c r="E226" s="259">
        <v>-5515</v>
      </c>
      <c r="F226" s="259">
        <v>724736</v>
      </c>
      <c r="H226" s="259">
        <v>748497</v>
      </c>
      <c r="I226" s="259">
        <v>41128</v>
      </c>
      <c r="J226" s="259">
        <v>-5515</v>
      </c>
      <c r="K226" s="259">
        <v>784110</v>
      </c>
      <c r="M226" s="259">
        <v>748323</v>
      </c>
      <c r="N226" s="259">
        <v>38143</v>
      </c>
      <c r="O226" s="259">
        <v>-5515</v>
      </c>
      <c r="P226" s="259">
        <v>780951</v>
      </c>
    </row>
    <row r="227" spans="1:23">
      <c r="A227" s="269" t="s">
        <v>209</v>
      </c>
      <c r="B227" s="254" t="s">
        <v>54</v>
      </c>
      <c r="C227" s="259">
        <v>92554</v>
      </c>
      <c r="D227" s="259">
        <v>911</v>
      </c>
      <c r="E227" s="259">
        <v>-1013</v>
      </c>
      <c r="F227" s="259">
        <v>92452</v>
      </c>
      <c r="H227" s="259">
        <v>62678</v>
      </c>
      <c r="I227" s="259">
        <v>1013</v>
      </c>
      <c r="J227" s="259">
        <v>-1013</v>
      </c>
      <c r="K227" s="259">
        <v>62678</v>
      </c>
      <c r="M227" s="259">
        <v>54657</v>
      </c>
      <c r="N227" s="259">
        <v>999</v>
      </c>
      <c r="O227" s="259">
        <v>-999</v>
      </c>
      <c r="P227" s="259">
        <v>54657</v>
      </c>
    </row>
    <row r="228" spans="1:23">
      <c r="A228" s="269" t="s">
        <v>210</v>
      </c>
      <c r="B228" s="254" t="s">
        <v>55</v>
      </c>
      <c r="C228" s="259">
        <v>21</v>
      </c>
      <c r="D228" s="259">
        <v>-65</v>
      </c>
      <c r="E228" s="259">
        <v>1014</v>
      </c>
      <c r="F228" s="259">
        <v>970</v>
      </c>
      <c r="H228" s="259">
        <v>239</v>
      </c>
      <c r="I228" s="259">
        <v>-65</v>
      </c>
      <c r="J228" s="259">
        <v>1014</v>
      </c>
      <c r="K228" s="259">
        <v>1188</v>
      </c>
      <c r="M228" s="259">
        <v>-51</v>
      </c>
      <c r="N228" s="259">
        <v>-65</v>
      </c>
      <c r="O228" s="259">
        <v>1014</v>
      </c>
      <c r="P228" s="259">
        <v>898</v>
      </c>
    </row>
    <row r="229" spans="1:23">
      <c r="A229" s="269" t="s">
        <v>211</v>
      </c>
      <c r="B229" s="254" t="s">
        <v>56</v>
      </c>
      <c r="C229" s="259">
        <v>6111</v>
      </c>
      <c r="D229" s="259">
        <v>0</v>
      </c>
      <c r="E229" s="259">
        <v>-9070</v>
      </c>
      <c r="F229" s="259">
        <v>-2959</v>
      </c>
      <c r="H229" s="259">
        <v>178936</v>
      </c>
      <c r="I229" s="259">
        <v>0</v>
      </c>
      <c r="J229" s="259">
        <v>-9070</v>
      </c>
      <c r="K229" s="259">
        <v>169866</v>
      </c>
      <c r="M229" s="259">
        <v>6763</v>
      </c>
      <c r="N229" s="259">
        <v>2</v>
      </c>
      <c r="O229" s="259">
        <v>-9055</v>
      </c>
      <c r="P229" s="259">
        <v>-2290</v>
      </c>
    </row>
    <row r="230" spans="1:23">
      <c r="A230" s="269" t="s">
        <v>212</v>
      </c>
      <c r="B230" s="254" t="s">
        <v>57</v>
      </c>
      <c r="C230" s="259">
        <v>164407</v>
      </c>
      <c r="D230" s="259">
        <v>5703</v>
      </c>
      <c r="E230" s="259">
        <v>29</v>
      </c>
      <c r="F230" s="259">
        <v>170139</v>
      </c>
      <c r="H230" s="259">
        <v>141164</v>
      </c>
      <c r="I230" s="259">
        <v>5573</v>
      </c>
      <c r="J230" s="259">
        <v>20</v>
      </c>
      <c r="K230" s="259">
        <v>146757</v>
      </c>
      <c r="M230" s="259">
        <v>172347</v>
      </c>
      <c r="N230" s="259">
        <v>2983</v>
      </c>
      <c r="O230" s="259">
        <v>-15</v>
      </c>
      <c r="P230" s="259">
        <v>175315</v>
      </c>
    </row>
    <row r="231" spans="1:23">
      <c r="A231" s="261" t="s">
        <v>535</v>
      </c>
      <c r="B231" s="261" t="s">
        <v>58</v>
      </c>
      <c r="C231" s="270">
        <v>0</v>
      </c>
      <c r="D231" s="270">
        <v>0</v>
      </c>
      <c r="E231" s="270">
        <v>0</v>
      </c>
      <c r="F231" s="270">
        <v>0</v>
      </c>
      <c r="H231" s="270">
        <v>0</v>
      </c>
      <c r="I231" s="270">
        <v>0</v>
      </c>
      <c r="J231" s="270">
        <v>0</v>
      </c>
      <c r="K231" s="270">
        <v>0</v>
      </c>
      <c r="M231" s="270">
        <v>0</v>
      </c>
      <c r="N231" s="270">
        <v>0</v>
      </c>
      <c r="O231" s="270">
        <v>0</v>
      </c>
      <c r="P231" s="270">
        <v>0</v>
      </c>
    </row>
    <row r="232" spans="1:23">
      <c r="A232" s="192" t="s">
        <v>536</v>
      </c>
      <c r="B232" s="261" t="s">
        <v>521</v>
      </c>
      <c r="C232" s="270">
        <v>21566</v>
      </c>
      <c r="D232" s="270">
        <v>3090</v>
      </c>
      <c r="E232" s="270">
        <v>-2087</v>
      </c>
      <c r="F232" s="270">
        <v>22569</v>
      </c>
      <c r="H232" s="270">
        <v>24014</v>
      </c>
      <c r="I232" s="270">
        <v>3198</v>
      </c>
      <c r="J232" s="270">
        <v>-3510</v>
      </c>
      <c r="K232" s="270">
        <v>23702</v>
      </c>
      <c r="M232" s="270">
        <v>26237</v>
      </c>
      <c r="N232" s="270">
        <v>2790</v>
      </c>
      <c r="O232" s="270">
        <v>-3788</v>
      </c>
      <c r="P232" s="270">
        <v>25239</v>
      </c>
    </row>
    <row r="233" spans="1:23" s="287" customFormat="1">
      <c r="A233" s="254" t="s">
        <v>216</v>
      </c>
      <c r="B233" s="232" t="s">
        <v>61</v>
      </c>
      <c r="C233" s="259">
        <v>16607</v>
      </c>
      <c r="D233" s="259">
        <v>1517</v>
      </c>
      <c r="E233" s="259">
        <v>-1517</v>
      </c>
      <c r="F233" s="259">
        <v>16607</v>
      </c>
      <c r="H233" s="259">
        <v>17168</v>
      </c>
      <c r="I233" s="259">
        <v>1672</v>
      </c>
      <c r="J233" s="259">
        <v>-1631</v>
      </c>
      <c r="K233" s="233">
        <v>17209</v>
      </c>
      <c r="L233" s="105"/>
      <c r="M233" s="259">
        <v>17694</v>
      </c>
      <c r="N233" s="259">
        <v>1910</v>
      </c>
      <c r="O233" s="259">
        <v>-1853</v>
      </c>
      <c r="P233" s="233">
        <v>17751</v>
      </c>
    </row>
    <row r="234" spans="1:23" s="287" customFormat="1">
      <c r="A234" s="269" t="s">
        <v>755</v>
      </c>
      <c r="B234" s="232" t="s">
        <v>70</v>
      </c>
      <c r="C234" s="259">
        <v>3233</v>
      </c>
      <c r="D234" s="259">
        <v>0</v>
      </c>
      <c r="E234" s="259">
        <v>0</v>
      </c>
      <c r="F234" s="259">
        <v>3233</v>
      </c>
      <c r="H234" s="259">
        <v>3293</v>
      </c>
      <c r="I234" s="259">
        <v>0</v>
      </c>
      <c r="J234" s="259">
        <v>0</v>
      </c>
      <c r="K234" s="233">
        <v>3293</v>
      </c>
      <c r="L234" s="105"/>
      <c r="M234" s="259">
        <v>3421</v>
      </c>
      <c r="N234" s="259">
        <v>0</v>
      </c>
      <c r="O234" s="259">
        <v>0</v>
      </c>
      <c r="P234" s="233">
        <v>3421</v>
      </c>
    </row>
    <row r="235" spans="1:23" s="287" customFormat="1">
      <c r="A235" s="269" t="s">
        <v>218</v>
      </c>
      <c r="B235" s="232" t="s">
        <v>63</v>
      </c>
      <c r="C235" s="259">
        <v>570</v>
      </c>
      <c r="D235" s="259">
        <v>0</v>
      </c>
      <c r="E235" s="259">
        <v>-570</v>
      </c>
      <c r="F235" s="259">
        <v>0</v>
      </c>
      <c r="H235" s="259">
        <v>2397</v>
      </c>
      <c r="I235" s="259">
        <v>0</v>
      </c>
      <c r="J235" s="259">
        <v>-1879</v>
      </c>
      <c r="K235" s="233">
        <v>518</v>
      </c>
      <c r="L235" s="105"/>
      <c r="M235" s="259">
        <v>4870</v>
      </c>
      <c r="N235" s="259">
        <v>0</v>
      </c>
      <c r="O235" s="259">
        <v>-1935</v>
      </c>
      <c r="P235" s="233">
        <v>2935</v>
      </c>
    </row>
    <row r="236" spans="1:23" s="287" customFormat="1">
      <c r="A236" s="269" t="s">
        <v>219</v>
      </c>
      <c r="B236" s="232" t="s">
        <v>64</v>
      </c>
      <c r="C236" s="259">
        <v>910</v>
      </c>
      <c r="D236" s="259">
        <v>772</v>
      </c>
      <c r="E236" s="259">
        <v>0</v>
      </c>
      <c r="F236" s="259">
        <v>1682</v>
      </c>
      <c r="H236" s="259">
        <v>910</v>
      </c>
      <c r="I236" s="259">
        <v>772</v>
      </c>
      <c r="J236" s="259">
        <v>0</v>
      </c>
      <c r="K236" s="233">
        <v>1682</v>
      </c>
      <c r="L236" s="105"/>
      <c r="M236" s="259">
        <v>6</v>
      </c>
      <c r="N236" s="259">
        <v>358</v>
      </c>
      <c r="O236" s="259">
        <v>0</v>
      </c>
      <c r="P236" s="233">
        <v>364</v>
      </c>
    </row>
    <row r="237" spans="1:23" s="287" customFormat="1">
      <c r="A237" s="269" t="s">
        <v>220</v>
      </c>
      <c r="B237" s="232" t="s">
        <v>65</v>
      </c>
      <c r="C237" s="259">
        <v>246</v>
      </c>
      <c r="D237" s="259">
        <v>9</v>
      </c>
      <c r="E237" s="259">
        <v>0</v>
      </c>
      <c r="F237" s="259">
        <v>255</v>
      </c>
      <c r="H237" s="259">
        <v>246</v>
      </c>
      <c r="I237" s="259">
        <v>9</v>
      </c>
      <c r="J237" s="259">
        <v>0</v>
      </c>
      <c r="K237" s="233">
        <v>255</v>
      </c>
      <c r="L237" s="105"/>
      <c r="M237" s="259">
        <v>246</v>
      </c>
      <c r="N237" s="259">
        <v>9</v>
      </c>
      <c r="O237" s="259">
        <v>0</v>
      </c>
      <c r="P237" s="233">
        <v>255</v>
      </c>
      <c r="Q237" s="105"/>
      <c r="R237" s="105"/>
      <c r="S237" s="105"/>
      <c r="T237" s="105"/>
      <c r="U237" s="105"/>
      <c r="V237" s="105"/>
      <c r="W237" s="105"/>
    </row>
    <row r="238" spans="1:23" s="287" customFormat="1">
      <c r="A238" s="269" t="s">
        <v>539</v>
      </c>
      <c r="B238" s="232" t="s">
        <v>66</v>
      </c>
      <c r="C238" s="259">
        <v>0</v>
      </c>
      <c r="D238" s="259">
        <v>792</v>
      </c>
      <c r="E238" s="259">
        <v>0</v>
      </c>
      <c r="F238" s="233">
        <v>792</v>
      </c>
      <c r="H238" s="259">
        <v>0</v>
      </c>
      <c r="I238" s="259">
        <v>745</v>
      </c>
      <c r="J238" s="259">
        <v>0</v>
      </c>
      <c r="K238" s="233">
        <v>745</v>
      </c>
      <c r="L238" s="105"/>
      <c r="M238" s="259">
        <v>0</v>
      </c>
      <c r="N238" s="259">
        <v>513</v>
      </c>
      <c r="O238" s="259">
        <v>0</v>
      </c>
      <c r="P238" s="233">
        <v>513</v>
      </c>
      <c r="Q238" s="105"/>
      <c r="R238" s="105"/>
      <c r="S238" s="105"/>
      <c r="T238" s="105"/>
      <c r="U238" s="105"/>
      <c r="V238" s="105"/>
      <c r="W238" s="105"/>
    </row>
    <row r="239" spans="1:23">
      <c r="A239" s="192" t="s">
        <v>537</v>
      </c>
      <c r="B239" s="261" t="s">
        <v>523</v>
      </c>
      <c r="C239" s="270">
        <v>454649</v>
      </c>
      <c r="D239" s="270">
        <v>70491</v>
      </c>
      <c r="E239" s="270">
        <v>-25051</v>
      </c>
      <c r="F239" s="270">
        <v>500089</v>
      </c>
      <c r="H239" s="270">
        <v>257672</v>
      </c>
      <c r="I239" s="270">
        <v>79133</v>
      </c>
      <c r="J239" s="270">
        <v>-24123</v>
      </c>
      <c r="K239" s="270">
        <v>312682</v>
      </c>
      <c r="M239" s="270">
        <v>221682</v>
      </c>
      <c r="N239" s="270">
        <v>72047</v>
      </c>
      <c r="O239" s="270">
        <v>-20511</v>
      </c>
      <c r="P239" s="270">
        <v>273218</v>
      </c>
    </row>
    <row r="240" spans="1:23">
      <c r="A240" s="269" t="s">
        <v>215</v>
      </c>
      <c r="B240" s="254" t="s">
        <v>60</v>
      </c>
      <c r="C240" s="259">
        <v>0</v>
      </c>
      <c r="D240" s="259">
        <v>0</v>
      </c>
      <c r="E240" s="259">
        <v>0</v>
      </c>
      <c r="F240" s="259">
        <v>0</v>
      </c>
      <c r="H240" s="259">
        <v>0</v>
      </c>
      <c r="I240" s="259">
        <v>0</v>
      </c>
      <c r="J240" s="259">
        <v>0</v>
      </c>
      <c r="K240" s="259">
        <v>0</v>
      </c>
      <c r="M240" s="259">
        <v>0</v>
      </c>
      <c r="N240" s="259">
        <v>0</v>
      </c>
      <c r="O240" s="259">
        <v>0</v>
      </c>
      <c r="P240" s="259">
        <v>0</v>
      </c>
    </row>
    <row r="241" spans="1:16">
      <c r="A241" s="269" t="s">
        <v>216</v>
      </c>
      <c r="B241" s="254" t="s">
        <v>61</v>
      </c>
      <c r="C241" s="259">
        <v>2846</v>
      </c>
      <c r="D241" s="259">
        <v>510</v>
      </c>
      <c r="E241" s="259">
        <v>-445</v>
      </c>
      <c r="F241" s="259">
        <v>2911</v>
      </c>
      <c r="H241" s="259">
        <v>2324</v>
      </c>
      <c r="I241" s="259">
        <v>471</v>
      </c>
      <c r="J241" s="259">
        <v>-439</v>
      </c>
      <c r="K241" s="259">
        <v>2356</v>
      </c>
      <c r="M241" s="259">
        <v>2123</v>
      </c>
      <c r="N241" s="259">
        <v>460</v>
      </c>
      <c r="O241" s="259">
        <v>-429</v>
      </c>
      <c r="P241" s="259">
        <v>2154</v>
      </c>
    </row>
    <row r="242" spans="1:16">
      <c r="A242" s="269" t="s">
        <v>223</v>
      </c>
      <c r="B242" s="254" t="s">
        <v>68</v>
      </c>
      <c r="C242" s="259">
        <v>21575</v>
      </c>
      <c r="D242" s="259">
        <v>27364</v>
      </c>
      <c r="E242" s="259">
        <v>-2165</v>
      </c>
      <c r="F242" s="259">
        <v>46774</v>
      </c>
      <c r="H242" s="259">
        <v>20290</v>
      </c>
      <c r="I242" s="259">
        <v>37512</v>
      </c>
      <c r="J242" s="259">
        <v>-3100</v>
      </c>
      <c r="K242" s="259">
        <v>54702</v>
      </c>
      <c r="M242" s="259">
        <v>25764</v>
      </c>
      <c r="N242" s="259">
        <v>37493</v>
      </c>
      <c r="O242" s="259">
        <v>-3391</v>
      </c>
      <c r="P242" s="259">
        <v>59866</v>
      </c>
    </row>
    <row r="243" spans="1:16">
      <c r="A243" s="269" t="s">
        <v>538</v>
      </c>
      <c r="B243" s="254" t="s">
        <v>69</v>
      </c>
      <c r="C243" s="259">
        <v>8045</v>
      </c>
      <c r="D243" s="259">
        <v>842</v>
      </c>
      <c r="E243" s="259">
        <v>0</v>
      </c>
      <c r="F243" s="259">
        <v>8887</v>
      </c>
      <c r="H243" s="259">
        <v>184</v>
      </c>
      <c r="I243" s="259">
        <v>838</v>
      </c>
      <c r="J243" s="259">
        <v>0</v>
      </c>
      <c r="K243" s="259">
        <v>1022</v>
      </c>
      <c r="M243" s="259">
        <v>118</v>
      </c>
      <c r="N243" s="259">
        <v>0</v>
      </c>
      <c r="O243" s="259">
        <v>0</v>
      </c>
      <c r="P243" s="259">
        <v>118</v>
      </c>
    </row>
    <row r="244" spans="1:16">
      <c r="A244" s="269" t="s">
        <v>225</v>
      </c>
      <c r="B244" s="254" t="s">
        <v>70</v>
      </c>
      <c r="C244" s="259">
        <v>117937</v>
      </c>
      <c r="D244" s="259">
        <v>6051</v>
      </c>
      <c r="E244" s="259">
        <v>-1680</v>
      </c>
      <c r="F244" s="259">
        <v>122308</v>
      </c>
      <c r="H244" s="259">
        <v>11155</v>
      </c>
      <c r="I244" s="259">
        <v>9989</v>
      </c>
      <c r="J244" s="259">
        <v>-3420</v>
      </c>
      <c r="K244" s="259">
        <v>17724</v>
      </c>
      <c r="M244" s="259">
        <v>5071</v>
      </c>
      <c r="N244" s="259">
        <v>10107</v>
      </c>
      <c r="O244" s="259">
        <v>-4137</v>
      </c>
      <c r="P244" s="259">
        <v>11041</v>
      </c>
    </row>
    <row r="245" spans="1:16">
      <c r="A245" s="269" t="s">
        <v>219</v>
      </c>
      <c r="B245" s="254" t="s">
        <v>64</v>
      </c>
      <c r="C245" s="259">
        <v>271620</v>
      </c>
      <c r="D245" s="259">
        <v>33541</v>
      </c>
      <c r="E245" s="259">
        <v>-20691</v>
      </c>
      <c r="F245" s="259">
        <v>284470</v>
      </c>
      <c r="H245" s="259">
        <v>195633</v>
      </c>
      <c r="I245" s="259">
        <v>28259</v>
      </c>
      <c r="J245" s="259">
        <v>-17107</v>
      </c>
      <c r="K245" s="259">
        <v>206785</v>
      </c>
      <c r="M245" s="259">
        <v>152750</v>
      </c>
      <c r="N245" s="259">
        <v>21168</v>
      </c>
      <c r="O245" s="259">
        <v>-12554</v>
      </c>
      <c r="P245" s="259">
        <v>161364</v>
      </c>
    </row>
    <row r="246" spans="1:16">
      <c r="A246" s="269" t="s">
        <v>220</v>
      </c>
      <c r="B246" s="254" t="s">
        <v>65</v>
      </c>
      <c r="C246" s="259">
        <v>2</v>
      </c>
      <c r="D246" s="259">
        <v>0</v>
      </c>
      <c r="E246" s="259">
        <v>0</v>
      </c>
      <c r="F246" s="259">
        <v>2</v>
      </c>
      <c r="H246" s="259">
        <v>2</v>
      </c>
      <c r="I246" s="259">
        <v>0</v>
      </c>
      <c r="J246" s="259">
        <v>0</v>
      </c>
      <c r="K246" s="259">
        <v>2</v>
      </c>
      <c r="M246" s="259">
        <v>2</v>
      </c>
      <c r="N246" s="259">
        <v>0</v>
      </c>
      <c r="O246" s="259">
        <v>0</v>
      </c>
      <c r="P246" s="259">
        <v>2</v>
      </c>
    </row>
    <row r="247" spans="1:16">
      <c r="A247" s="269" t="s">
        <v>539</v>
      </c>
      <c r="B247" s="254" t="s">
        <v>66</v>
      </c>
      <c r="C247" s="259">
        <v>32624</v>
      </c>
      <c r="D247" s="259">
        <v>2183</v>
      </c>
      <c r="E247" s="259">
        <v>-70</v>
      </c>
      <c r="F247" s="259">
        <v>34737</v>
      </c>
      <c r="H247" s="259">
        <v>28084</v>
      </c>
      <c r="I247" s="259">
        <v>2064</v>
      </c>
      <c r="J247" s="259">
        <v>-57</v>
      </c>
      <c r="K247" s="259">
        <v>30091</v>
      </c>
      <c r="M247" s="259">
        <v>35854</v>
      </c>
      <c r="N247" s="259">
        <v>2819</v>
      </c>
      <c r="O247" s="259">
        <v>0</v>
      </c>
      <c r="P247" s="259">
        <v>38673</v>
      </c>
    </row>
    <row r="248" spans="1:16">
      <c r="A248" s="192" t="s">
        <v>540</v>
      </c>
      <c r="B248" s="261" t="s">
        <v>525</v>
      </c>
      <c r="C248" s="270">
        <v>1524449</v>
      </c>
      <c r="D248" s="270">
        <v>121496</v>
      </c>
      <c r="E248" s="270">
        <v>-41829</v>
      </c>
      <c r="F248" s="270">
        <v>1604116</v>
      </c>
      <c r="H248" s="270">
        <v>1509320</v>
      </c>
      <c r="I248" s="270">
        <v>130116</v>
      </c>
      <c r="J248" s="270">
        <v>-42333</v>
      </c>
      <c r="K248" s="270">
        <v>1597103</v>
      </c>
      <c r="M248" s="270">
        <v>1326078</v>
      </c>
      <c r="N248" s="270">
        <v>117035</v>
      </c>
      <c r="O248" s="270">
        <v>-39005</v>
      </c>
      <c r="P248" s="270">
        <v>1404108</v>
      </c>
    </row>
    <row r="249" spans="1:16">
      <c r="A249" s="280" t="s">
        <v>541</v>
      </c>
    </row>
    <row r="256" spans="1:16">
      <c r="A256" s="105"/>
      <c r="B256" s="105"/>
    </row>
    <row r="257" spans="1:2">
      <c r="A257" s="105"/>
      <c r="B257" s="105"/>
    </row>
    <row r="258" spans="1:2">
      <c r="A258" s="105"/>
      <c r="B258" s="105"/>
    </row>
    <row r="259" spans="1:2">
      <c r="A259" s="105"/>
      <c r="B259" s="105"/>
    </row>
    <row r="260" spans="1:2">
      <c r="A260" s="105"/>
      <c r="B260" s="105"/>
    </row>
    <row r="261" spans="1:2">
      <c r="A261" s="105"/>
      <c r="B261" s="105"/>
    </row>
    <row r="262" spans="1:2">
      <c r="A262" s="105"/>
      <c r="B262" s="105"/>
    </row>
    <row r="263" spans="1:2">
      <c r="A263" s="105"/>
      <c r="B263" s="105"/>
    </row>
    <row r="264" spans="1:2">
      <c r="A264" s="105"/>
      <c r="B264" s="105"/>
    </row>
    <row r="265" spans="1:2">
      <c r="A265" s="105"/>
      <c r="B265" s="105"/>
    </row>
    <row r="266" spans="1:2">
      <c r="A266" s="105"/>
      <c r="B266" s="105"/>
    </row>
    <row r="267" spans="1:2">
      <c r="A267" s="105"/>
      <c r="B267" s="105"/>
    </row>
    <row r="268" spans="1:2">
      <c r="A268" s="105"/>
      <c r="B268" s="105"/>
    </row>
    <row r="269" spans="1:2">
      <c r="A269" s="105"/>
      <c r="B269" s="105"/>
    </row>
    <row r="270" spans="1:2">
      <c r="A270" s="105"/>
      <c r="B270" s="105"/>
    </row>
    <row r="271" spans="1:2">
      <c r="A271" s="105"/>
      <c r="B271" s="105"/>
    </row>
    <row r="272" spans="1:2">
      <c r="A272" s="105"/>
      <c r="B272" s="105"/>
    </row>
    <row r="273" spans="1:2">
      <c r="A273" s="105"/>
      <c r="B273" s="105"/>
    </row>
    <row r="274" spans="1:2">
      <c r="A274" s="105"/>
      <c r="B274" s="105"/>
    </row>
    <row r="275" spans="1:2">
      <c r="A275" s="105"/>
      <c r="B275" s="105"/>
    </row>
    <row r="276" spans="1:2">
      <c r="A276" s="105"/>
      <c r="B276" s="105"/>
    </row>
    <row r="277" spans="1:2">
      <c r="A277" s="105"/>
      <c r="B277" s="105"/>
    </row>
    <row r="278" spans="1:2">
      <c r="A278" s="105"/>
      <c r="B278" s="105"/>
    </row>
    <row r="279" spans="1:2">
      <c r="A279" s="105"/>
      <c r="B279" s="105"/>
    </row>
    <row r="280" spans="1:2">
      <c r="A280" s="105"/>
      <c r="B280" s="105"/>
    </row>
    <row r="281" spans="1:2">
      <c r="A281" s="105"/>
      <c r="B281" s="105"/>
    </row>
    <row r="282" spans="1:2">
      <c r="A282" s="105"/>
      <c r="B282" s="105"/>
    </row>
    <row r="283" spans="1:2">
      <c r="A283" s="105"/>
      <c r="B283" s="105"/>
    </row>
    <row r="288" spans="1:2">
      <c r="A288" s="105"/>
      <c r="B288" s="105"/>
    </row>
    <row r="289" spans="1:2">
      <c r="A289" s="105"/>
      <c r="B289" s="105"/>
    </row>
    <row r="290" spans="1:2">
      <c r="A290" s="105"/>
      <c r="B290" s="105"/>
    </row>
    <row r="291" spans="1:2">
      <c r="A291" s="105"/>
      <c r="B291" s="105"/>
    </row>
    <row r="292" spans="1:2">
      <c r="A292" s="105"/>
      <c r="B292" s="105"/>
    </row>
    <row r="293" spans="1:2">
      <c r="A293" s="105"/>
      <c r="B293" s="105"/>
    </row>
    <row r="349" spans="18:18">
      <c r="R349" s="105">
        <v>1.42</v>
      </c>
    </row>
  </sheetData>
  <mergeCells count="40">
    <mergeCell ref="H120:I120"/>
    <mergeCell ref="H130:I130"/>
    <mergeCell ref="H132:I132"/>
    <mergeCell ref="H155:I155"/>
    <mergeCell ref="C165:F165"/>
    <mergeCell ref="H165:K165"/>
    <mergeCell ref="M165:P165"/>
    <mergeCell ref="R165:U165"/>
    <mergeCell ref="A166:A167"/>
    <mergeCell ref="B166:B167"/>
    <mergeCell ref="C166:C167"/>
    <mergeCell ref="D166:D167"/>
    <mergeCell ref="H166:H167"/>
    <mergeCell ref="I166:I167"/>
    <mergeCell ref="M166:M167"/>
    <mergeCell ref="N166:N167"/>
    <mergeCell ref="R166:R167"/>
    <mergeCell ref="S166:S167"/>
    <mergeCell ref="C192:F192"/>
    <mergeCell ref="H192:K192"/>
    <mergeCell ref="M192:P192"/>
    <mergeCell ref="A193:A194"/>
    <mergeCell ref="B193:B194"/>
    <mergeCell ref="C193:C194"/>
    <mergeCell ref="D193:D194"/>
    <mergeCell ref="H193:H194"/>
    <mergeCell ref="M193:M194"/>
    <mergeCell ref="N193:N194"/>
    <mergeCell ref="I193:I194"/>
    <mergeCell ref="C220:F220"/>
    <mergeCell ref="H220:K220"/>
    <mergeCell ref="M220:P220"/>
    <mergeCell ref="A221:A222"/>
    <mergeCell ref="B221:B222"/>
    <mergeCell ref="C221:C222"/>
    <mergeCell ref="D221:D222"/>
    <mergeCell ref="H221:H222"/>
    <mergeCell ref="I221:I222"/>
    <mergeCell ref="M221:M222"/>
    <mergeCell ref="N221:N2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J256"/>
  <sheetViews>
    <sheetView workbookViewId="0"/>
  </sheetViews>
  <sheetFormatPr defaultColWidth="8.296875" defaultRowHeight="13.8"/>
  <cols>
    <col min="1" max="2" width="50.296875" style="15" customWidth="1"/>
    <col min="3" max="7" width="12.296875" style="14" customWidth="1"/>
    <col min="8" max="9" width="9" style="14" bestFit="1" customWidth="1"/>
    <col min="10" max="16384" width="8.296875" style="14"/>
  </cols>
  <sheetData>
    <row r="1" spans="1:8">
      <c r="A1" s="13" t="s">
        <v>406</v>
      </c>
    </row>
    <row r="2" spans="1:8">
      <c r="A2" s="13" t="s">
        <v>407</v>
      </c>
    </row>
    <row r="3" spans="1:8">
      <c r="A3" s="13"/>
    </row>
    <row r="4" spans="1:8">
      <c r="A4" s="13"/>
    </row>
    <row r="5" spans="1:8" ht="24">
      <c r="A5" s="16" t="s">
        <v>431</v>
      </c>
      <c r="B5" s="17" t="s">
        <v>432</v>
      </c>
    </row>
    <row r="6" spans="1:8" ht="28.05" customHeight="1">
      <c r="A6" s="130" t="s">
        <v>404</v>
      </c>
      <c r="B6" s="130" t="s">
        <v>405</v>
      </c>
      <c r="C6" s="99" t="s">
        <v>409</v>
      </c>
      <c r="D6" s="99" t="s">
        <v>410</v>
      </c>
      <c r="H6" s="122"/>
    </row>
    <row r="7" spans="1:8">
      <c r="A7" s="18" t="s">
        <v>151</v>
      </c>
      <c r="B7" s="18" t="s">
        <v>0</v>
      </c>
      <c r="C7" s="85">
        <v>86995</v>
      </c>
      <c r="D7" s="85">
        <v>25587</v>
      </c>
    </row>
    <row r="8" spans="1:8">
      <c r="A8" s="19" t="s">
        <v>152</v>
      </c>
      <c r="B8" s="19" t="s">
        <v>1</v>
      </c>
      <c r="C8" s="79">
        <v>63667</v>
      </c>
      <c r="D8" s="79">
        <v>2857</v>
      </c>
    </row>
    <row r="9" spans="1:8">
      <c r="A9" s="19" t="s">
        <v>153</v>
      </c>
      <c r="B9" s="19" t="s">
        <v>2</v>
      </c>
      <c r="C9" s="79">
        <v>105</v>
      </c>
      <c r="D9" s="79">
        <v>117</v>
      </c>
    </row>
    <row r="10" spans="1:8">
      <c r="A10" s="19" t="s">
        <v>154</v>
      </c>
      <c r="B10" s="19" t="s">
        <v>3</v>
      </c>
      <c r="C10" s="79">
        <v>23223</v>
      </c>
      <c r="D10" s="79">
        <v>22613</v>
      </c>
    </row>
    <row r="11" spans="1:8">
      <c r="A11" s="18" t="s">
        <v>155</v>
      </c>
      <c r="B11" s="18" t="s">
        <v>4</v>
      </c>
      <c r="C11" s="85">
        <v>17189</v>
      </c>
      <c r="D11" s="85">
        <v>17496</v>
      </c>
    </row>
    <row r="12" spans="1:8">
      <c r="A12" s="19" t="s">
        <v>156</v>
      </c>
      <c r="B12" s="19" t="s">
        <v>5</v>
      </c>
      <c r="C12" s="79">
        <v>1810</v>
      </c>
      <c r="D12" s="79">
        <v>2524</v>
      </c>
    </row>
    <row r="13" spans="1:8">
      <c r="A13" s="19" t="s">
        <v>157</v>
      </c>
      <c r="B13" s="19" t="s">
        <v>6</v>
      </c>
      <c r="C13" s="79">
        <v>15379</v>
      </c>
      <c r="D13" s="79">
        <v>14972</v>
      </c>
    </row>
    <row r="14" spans="1:8">
      <c r="A14" s="20" t="s">
        <v>158</v>
      </c>
      <c r="B14" s="20" t="s">
        <v>7</v>
      </c>
      <c r="C14" s="85">
        <v>69806</v>
      </c>
      <c r="D14" s="85">
        <v>8091</v>
      </c>
    </row>
    <row r="15" spans="1:8">
      <c r="A15" s="21" t="s">
        <v>159</v>
      </c>
      <c r="B15" s="21" t="s">
        <v>8</v>
      </c>
      <c r="C15" s="79">
        <v>205</v>
      </c>
      <c r="D15" s="79">
        <v>258</v>
      </c>
    </row>
    <row r="16" spans="1:8">
      <c r="A16" s="21" t="s">
        <v>160</v>
      </c>
      <c r="B16" s="21" t="s">
        <v>9</v>
      </c>
      <c r="C16" s="79">
        <v>16833</v>
      </c>
      <c r="D16" s="79">
        <v>7787</v>
      </c>
    </row>
    <row r="17" spans="1:4">
      <c r="A17" s="21" t="s">
        <v>161</v>
      </c>
      <c r="B17" s="21" t="s">
        <v>10</v>
      </c>
      <c r="C17" s="79">
        <v>9078</v>
      </c>
      <c r="D17" s="79">
        <v>3044</v>
      </c>
    </row>
    <row r="18" spans="1:4">
      <c r="A18" s="21" t="s">
        <v>162</v>
      </c>
      <c r="B18" s="21" t="s">
        <v>11</v>
      </c>
      <c r="C18" s="79">
        <v>5520</v>
      </c>
      <c r="D18" s="79">
        <v>194</v>
      </c>
    </row>
    <row r="19" spans="1:4">
      <c r="A19" s="20" t="s">
        <v>163</v>
      </c>
      <c r="B19" s="20" t="s">
        <v>12</v>
      </c>
      <c r="C19" s="85">
        <v>38580</v>
      </c>
      <c r="D19" s="85">
        <v>-2676</v>
      </c>
    </row>
    <row r="20" spans="1:4">
      <c r="A20" s="21" t="s">
        <v>164</v>
      </c>
      <c r="B20" s="21" t="s">
        <v>13</v>
      </c>
      <c r="C20" s="79">
        <v>3272</v>
      </c>
      <c r="D20" s="79">
        <v>57</v>
      </c>
    </row>
    <row r="21" spans="1:4">
      <c r="A21" s="21" t="s">
        <v>165</v>
      </c>
      <c r="B21" s="21" t="s">
        <v>14</v>
      </c>
      <c r="C21" s="79">
        <v>1674</v>
      </c>
      <c r="D21" s="79">
        <v>2005</v>
      </c>
    </row>
    <row r="22" spans="1:4" ht="13.95" customHeight="1">
      <c r="A22" s="21" t="s">
        <v>166</v>
      </c>
      <c r="B22" s="21" t="s">
        <v>421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40178</v>
      </c>
      <c r="D23" s="85">
        <v>-4624</v>
      </c>
    </row>
    <row r="24" spans="1:4">
      <c r="A24" s="21" t="s">
        <v>168</v>
      </c>
      <c r="B24" s="21" t="s">
        <v>17</v>
      </c>
      <c r="C24" s="79">
        <v>7616</v>
      </c>
      <c r="D24" s="79">
        <v>592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32562</v>
      </c>
      <c r="D26" s="85">
        <v>-5216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32562</v>
      </c>
      <c r="D29" s="87">
        <v>-5216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32562</v>
      </c>
      <c r="D32" s="85">
        <v>-5216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0.34300000000000003</v>
      </c>
      <c r="D36" s="89">
        <v>-5.5E-2</v>
      </c>
    </row>
    <row r="37" spans="1:4">
      <c r="A37" s="29" t="s">
        <v>177</v>
      </c>
      <c r="B37" s="29" t="s">
        <v>24</v>
      </c>
      <c r="C37" s="89">
        <v>0.34300000000000003</v>
      </c>
      <c r="D37" s="89">
        <v>-5.5E-2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0.34300000000000003</v>
      </c>
      <c r="D39" s="89">
        <v>-5.5E-2</v>
      </c>
    </row>
    <row r="40" spans="1:4">
      <c r="A40" s="29" t="s">
        <v>177</v>
      </c>
      <c r="B40" s="29" t="s">
        <v>24</v>
      </c>
      <c r="C40" s="89">
        <v>0.34300000000000003</v>
      </c>
      <c r="D40" s="89">
        <v>-5.5E-2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113">
        <v>0</v>
      </c>
      <c r="D42" s="113">
        <v>0</v>
      </c>
    </row>
    <row r="43" spans="1:4">
      <c r="A43" s="29" t="s">
        <v>177</v>
      </c>
      <c r="B43" s="29" t="s">
        <v>24</v>
      </c>
      <c r="C43" s="113">
        <v>0</v>
      </c>
      <c r="D43" s="113">
        <v>0</v>
      </c>
    </row>
    <row r="44" spans="1:4">
      <c r="A44" s="120"/>
    </row>
    <row r="46" spans="1:4">
      <c r="A46" s="27" t="s">
        <v>174</v>
      </c>
      <c r="B46" s="27" t="s">
        <v>21</v>
      </c>
      <c r="C46" s="85">
        <v>32562</v>
      </c>
      <c r="D46" s="85">
        <v>-5216</v>
      </c>
    </row>
    <row r="47" spans="1:4" ht="24">
      <c r="A47" s="123" t="s">
        <v>317</v>
      </c>
      <c r="B47" s="123" t="s">
        <v>319</v>
      </c>
      <c r="C47" s="86">
        <v>-662</v>
      </c>
      <c r="D47" s="86">
        <v>1539</v>
      </c>
    </row>
    <row r="48" spans="1:4">
      <c r="A48" s="84" t="s">
        <v>315</v>
      </c>
      <c r="B48" s="84" t="s">
        <v>307</v>
      </c>
      <c r="C48" s="79">
        <v>-662</v>
      </c>
      <c r="D48" s="79">
        <v>1539</v>
      </c>
    </row>
    <row r="49" spans="1:5">
      <c r="A49" s="84" t="s">
        <v>316</v>
      </c>
      <c r="B49" s="84" t="s">
        <v>308</v>
      </c>
      <c r="C49" s="79">
        <v>-1</v>
      </c>
      <c r="D49" s="79">
        <v>0</v>
      </c>
    </row>
    <row r="50" spans="1:5" ht="22.8">
      <c r="A50" s="84" t="s">
        <v>318</v>
      </c>
      <c r="B50" s="84" t="s">
        <v>320</v>
      </c>
      <c r="C50" s="114">
        <v>0</v>
      </c>
      <c r="D50" s="114">
        <v>0</v>
      </c>
    </row>
    <row r="51" spans="1:5">
      <c r="A51" s="27" t="s">
        <v>312</v>
      </c>
      <c r="B51" s="27" t="s">
        <v>309</v>
      </c>
      <c r="C51" s="85">
        <v>31900</v>
      </c>
      <c r="D51" s="85">
        <v>-3677</v>
      </c>
    </row>
    <row r="52" spans="1:5">
      <c r="A52" s="28" t="s">
        <v>313</v>
      </c>
      <c r="B52" s="28" t="s">
        <v>310</v>
      </c>
      <c r="C52" s="114">
        <v>0</v>
      </c>
      <c r="D52" s="79"/>
    </row>
    <row r="53" spans="1:5" ht="24">
      <c r="A53" s="27" t="s">
        <v>314</v>
      </c>
      <c r="B53" s="27" t="s">
        <v>311</v>
      </c>
      <c r="C53" s="85">
        <v>31900</v>
      </c>
      <c r="D53" s="85">
        <v>-3677</v>
      </c>
    </row>
    <row r="54" spans="1:5">
      <c r="A54" s="121" t="s">
        <v>444</v>
      </c>
    </row>
    <row r="56" spans="1:5" ht="24">
      <c r="A56" s="16" t="s">
        <v>433</v>
      </c>
      <c r="B56" s="16" t="s">
        <v>434</v>
      </c>
    </row>
    <row r="57" spans="1:5" ht="28.05" customHeight="1">
      <c r="A57" s="130" t="s">
        <v>203</v>
      </c>
      <c r="B57" s="130" t="s">
        <v>73</v>
      </c>
      <c r="C57" s="99" t="s">
        <v>411</v>
      </c>
      <c r="D57" s="99" t="s">
        <v>399</v>
      </c>
      <c r="E57" s="99" t="s">
        <v>412</v>
      </c>
    </row>
    <row r="58" spans="1:5">
      <c r="A58" s="30" t="s">
        <v>181</v>
      </c>
      <c r="B58" s="30" t="s">
        <v>26</v>
      </c>
      <c r="C58" s="91">
        <v>117156</v>
      </c>
      <c r="D58" s="91">
        <v>119187</v>
      </c>
      <c r="E58" s="91">
        <v>94930</v>
      </c>
    </row>
    <row r="59" spans="1:5">
      <c r="A59" s="21" t="s">
        <v>182</v>
      </c>
      <c r="B59" s="21" t="s">
        <v>27</v>
      </c>
      <c r="C59" s="74">
        <v>10529</v>
      </c>
      <c r="D59" s="74">
        <v>9380</v>
      </c>
      <c r="E59" s="74">
        <v>5444</v>
      </c>
    </row>
    <row r="60" spans="1:5">
      <c r="A60" s="21" t="s">
        <v>183</v>
      </c>
      <c r="B60" s="21" t="s">
        <v>28</v>
      </c>
      <c r="C60" s="74">
        <v>46794</v>
      </c>
      <c r="D60" s="74">
        <v>47857</v>
      </c>
      <c r="E60" s="74">
        <v>41303</v>
      </c>
    </row>
    <row r="61" spans="1:5">
      <c r="A61" s="21" t="s">
        <v>184</v>
      </c>
      <c r="B61" s="21" t="s">
        <v>29</v>
      </c>
      <c r="C61" s="74">
        <v>46417</v>
      </c>
      <c r="D61" s="74">
        <v>46417</v>
      </c>
      <c r="E61" s="74">
        <v>46417</v>
      </c>
    </row>
    <row r="62" spans="1:5">
      <c r="A62" s="21" t="s">
        <v>185</v>
      </c>
      <c r="B62" s="21" t="s">
        <v>30</v>
      </c>
      <c r="C62" s="74">
        <v>0</v>
      </c>
      <c r="D62" s="74">
        <v>0</v>
      </c>
      <c r="E62" s="74">
        <v>0</v>
      </c>
    </row>
    <row r="63" spans="1:5">
      <c r="A63" s="21" t="s">
        <v>186</v>
      </c>
      <c r="B63" s="21" t="s">
        <v>31</v>
      </c>
      <c r="C63" s="74">
        <v>0</v>
      </c>
      <c r="D63" s="74">
        <v>0</v>
      </c>
      <c r="E63" s="74">
        <v>0</v>
      </c>
    </row>
    <row r="64" spans="1:5" ht="22.8">
      <c r="A64" s="21" t="s">
        <v>187</v>
      </c>
      <c r="B64" s="21" t="s">
        <v>32</v>
      </c>
      <c r="C64" s="74">
        <v>0</v>
      </c>
      <c r="D64" s="74">
        <v>0</v>
      </c>
      <c r="E64" s="74">
        <v>0</v>
      </c>
    </row>
    <row r="65" spans="1:5">
      <c r="A65" s="21" t="s">
        <v>188</v>
      </c>
      <c r="B65" s="21" t="s">
        <v>33</v>
      </c>
      <c r="C65" s="74">
        <v>0</v>
      </c>
      <c r="D65" s="74">
        <v>0</v>
      </c>
      <c r="E65" s="74">
        <v>0</v>
      </c>
    </row>
    <row r="66" spans="1:5">
      <c r="A66" s="21" t="s">
        <v>189</v>
      </c>
      <c r="B66" s="21" t="s">
        <v>34</v>
      </c>
      <c r="C66" s="74">
        <v>547</v>
      </c>
      <c r="D66" s="74">
        <v>547</v>
      </c>
      <c r="E66" s="74">
        <v>547</v>
      </c>
    </row>
    <row r="67" spans="1:5">
      <c r="A67" s="21" t="s">
        <v>190</v>
      </c>
      <c r="B67" s="21" t="s">
        <v>35</v>
      </c>
      <c r="C67" s="74">
        <v>12654</v>
      </c>
      <c r="D67" s="74">
        <v>14771</v>
      </c>
      <c r="E67" s="74">
        <v>943</v>
      </c>
    </row>
    <row r="68" spans="1:5">
      <c r="A68" s="21" t="s">
        <v>191</v>
      </c>
      <c r="B68" s="21" t="s">
        <v>36</v>
      </c>
      <c r="C68" s="74">
        <v>215</v>
      </c>
      <c r="D68" s="74">
        <v>215</v>
      </c>
      <c r="E68" s="74">
        <v>276</v>
      </c>
    </row>
    <row r="69" spans="1:5">
      <c r="A69" s="30" t="s">
        <v>192</v>
      </c>
      <c r="B69" s="30" t="s">
        <v>37</v>
      </c>
      <c r="C69" s="91">
        <v>576541</v>
      </c>
      <c r="D69" s="91">
        <v>554759</v>
      </c>
      <c r="E69" s="91">
        <v>169131</v>
      </c>
    </row>
    <row r="70" spans="1:5">
      <c r="A70" s="21" t="s">
        <v>193</v>
      </c>
      <c r="B70" s="21" t="s">
        <v>38</v>
      </c>
      <c r="C70" s="74">
        <v>48175</v>
      </c>
      <c r="D70" s="74">
        <v>34200</v>
      </c>
      <c r="E70" s="74">
        <v>106558</v>
      </c>
    </row>
    <row r="71" spans="1:5">
      <c r="A71" s="21" t="s">
        <v>194</v>
      </c>
      <c r="B71" s="21" t="s">
        <v>39</v>
      </c>
      <c r="C71" s="74">
        <v>45908</v>
      </c>
      <c r="D71" s="74">
        <v>87704</v>
      </c>
      <c r="E71" s="74">
        <v>14087</v>
      </c>
    </row>
    <row r="72" spans="1:5">
      <c r="A72" s="31" t="s">
        <v>195</v>
      </c>
      <c r="B72" s="31" t="s">
        <v>40</v>
      </c>
      <c r="C72" s="92">
        <v>21222</v>
      </c>
      <c r="D72" s="92">
        <v>0</v>
      </c>
      <c r="E72" s="92">
        <v>183</v>
      </c>
    </row>
    <row r="73" spans="1:5">
      <c r="A73" s="21" t="s">
        <v>196</v>
      </c>
      <c r="B73" s="21" t="s">
        <v>41</v>
      </c>
      <c r="C73" s="74">
        <v>15043</v>
      </c>
      <c r="D73" s="74">
        <v>26530</v>
      </c>
      <c r="E73" s="74">
        <v>10997</v>
      </c>
    </row>
    <row r="74" spans="1:5">
      <c r="A74" s="21" t="s">
        <v>197</v>
      </c>
      <c r="B74" s="21" t="s">
        <v>42</v>
      </c>
      <c r="C74" s="74">
        <v>0</v>
      </c>
      <c r="D74" s="74">
        <v>0</v>
      </c>
      <c r="E74" s="74">
        <v>0</v>
      </c>
    </row>
    <row r="75" spans="1:5">
      <c r="A75" s="21" t="s">
        <v>198</v>
      </c>
      <c r="B75" s="21" t="s">
        <v>43</v>
      </c>
      <c r="C75" s="74">
        <v>0</v>
      </c>
      <c r="D75" s="74">
        <v>0</v>
      </c>
      <c r="E75" s="74">
        <v>0</v>
      </c>
    </row>
    <row r="76" spans="1:5">
      <c r="A76" s="21" t="s">
        <v>189</v>
      </c>
      <c r="B76" s="21" t="s">
        <v>34</v>
      </c>
      <c r="C76" s="74">
        <v>0</v>
      </c>
      <c r="D76" s="74">
        <v>165</v>
      </c>
      <c r="E76" s="74">
        <v>2768</v>
      </c>
    </row>
    <row r="77" spans="1:5">
      <c r="A77" s="21" t="s">
        <v>199</v>
      </c>
      <c r="B77" s="21" t="s">
        <v>44</v>
      </c>
      <c r="C77" s="74">
        <v>11316</v>
      </c>
      <c r="D77" s="74">
        <v>12523</v>
      </c>
      <c r="E77" s="74">
        <v>5055</v>
      </c>
    </row>
    <row r="78" spans="1:5">
      <c r="A78" s="21" t="s">
        <v>200</v>
      </c>
      <c r="B78" s="21" t="s">
        <v>45</v>
      </c>
      <c r="C78" s="74">
        <v>434877</v>
      </c>
      <c r="D78" s="74">
        <v>393637</v>
      </c>
      <c r="E78" s="74">
        <v>29483</v>
      </c>
    </row>
    <row r="79" spans="1:5">
      <c r="A79" s="21" t="s">
        <v>201</v>
      </c>
      <c r="B79" s="21" t="s">
        <v>46</v>
      </c>
      <c r="C79" s="74">
        <v>0</v>
      </c>
      <c r="D79" s="74">
        <v>0</v>
      </c>
      <c r="E79" s="74">
        <v>0</v>
      </c>
    </row>
    <row r="80" spans="1:5">
      <c r="A80" s="30" t="s">
        <v>202</v>
      </c>
      <c r="B80" s="30" t="s">
        <v>47</v>
      </c>
      <c r="C80" s="91">
        <v>693697</v>
      </c>
      <c r="D80" s="91">
        <v>673946</v>
      </c>
      <c r="E80" s="91">
        <v>264061</v>
      </c>
    </row>
    <row r="81" spans="1:5">
      <c r="A81" s="32"/>
      <c r="B81" s="32"/>
      <c r="C81" s="2"/>
      <c r="D81" s="2"/>
    </row>
    <row r="82" spans="1:5" ht="28.05" customHeight="1">
      <c r="A82" s="130" t="s">
        <v>229</v>
      </c>
      <c r="B82" s="130" t="s">
        <v>48</v>
      </c>
      <c r="C82" s="99" t="s">
        <v>411</v>
      </c>
      <c r="D82" s="99" t="s">
        <v>399</v>
      </c>
      <c r="E82" s="99" t="s">
        <v>412</v>
      </c>
    </row>
    <row r="83" spans="1:5">
      <c r="A83" s="30" t="s">
        <v>204</v>
      </c>
      <c r="B83" s="30" t="s">
        <v>49</v>
      </c>
      <c r="C83" s="91">
        <v>547119</v>
      </c>
      <c r="D83" s="91">
        <v>513675</v>
      </c>
      <c r="E83" s="91">
        <v>164521</v>
      </c>
    </row>
    <row r="84" spans="1:5">
      <c r="A84" s="30" t="s">
        <v>205</v>
      </c>
      <c r="B84" s="30" t="s">
        <v>50</v>
      </c>
      <c r="C84" s="91">
        <v>547119</v>
      </c>
      <c r="D84" s="91">
        <v>513675</v>
      </c>
      <c r="E84" s="91">
        <v>164521</v>
      </c>
    </row>
    <row r="85" spans="1:5">
      <c r="A85" s="21" t="s">
        <v>206</v>
      </c>
      <c r="B85" s="21" t="s">
        <v>51</v>
      </c>
      <c r="C85" s="74">
        <v>94950</v>
      </c>
      <c r="D85" s="74">
        <v>94950</v>
      </c>
      <c r="E85" s="74">
        <v>94950</v>
      </c>
    </row>
    <row r="86" spans="1:5">
      <c r="A86" s="21" t="s">
        <v>207</v>
      </c>
      <c r="B86" s="21" t="s">
        <v>52</v>
      </c>
      <c r="C86" s="74">
        <v>120199</v>
      </c>
      <c r="D86" s="74">
        <v>120199</v>
      </c>
      <c r="E86" s="74">
        <v>119730</v>
      </c>
    </row>
    <row r="87" spans="1:5">
      <c r="A87" s="21" t="s">
        <v>208</v>
      </c>
      <c r="B87" s="21" t="s">
        <v>53</v>
      </c>
      <c r="C87" s="74">
        <v>0</v>
      </c>
      <c r="D87" s="74">
        <v>0</v>
      </c>
      <c r="E87" s="74">
        <v>0</v>
      </c>
    </row>
    <row r="88" spans="1:5">
      <c r="A88" s="21" t="s">
        <v>209</v>
      </c>
      <c r="B88" s="21" t="s">
        <v>54</v>
      </c>
      <c r="C88" s="74">
        <v>4837</v>
      </c>
      <c r="D88" s="74">
        <v>3354</v>
      </c>
      <c r="E88" s="74">
        <v>1896</v>
      </c>
    </row>
    <row r="89" spans="1:5">
      <c r="A89" s="21" t="s">
        <v>210</v>
      </c>
      <c r="B89" s="21" t="s">
        <v>55</v>
      </c>
      <c r="C89" s="74">
        <v>1852</v>
      </c>
      <c r="D89" s="74">
        <v>2514</v>
      </c>
      <c r="E89" s="74">
        <v>2463</v>
      </c>
    </row>
    <row r="90" spans="1:5">
      <c r="A90" s="21" t="s">
        <v>211</v>
      </c>
      <c r="B90" s="21" t="s">
        <v>56</v>
      </c>
      <c r="C90" s="74">
        <v>292719</v>
      </c>
      <c r="D90" s="74">
        <v>-49772</v>
      </c>
      <c r="E90" s="74">
        <v>-49302</v>
      </c>
    </row>
    <row r="91" spans="1:5">
      <c r="A91" s="21" t="s">
        <v>212</v>
      </c>
      <c r="B91" s="21" t="s">
        <v>57</v>
      </c>
      <c r="C91" s="74">
        <v>32562</v>
      </c>
      <c r="D91" s="74">
        <v>342430</v>
      </c>
      <c r="E91" s="74">
        <v>-5216</v>
      </c>
    </row>
    <row r="92" spans="1:5">
      <c r="A92" s="18" t="s">
        <v>213</v>
      </c>
      <c r="B92" s="18" t="s">
        <v>58</v>
      </c>
      <c r="C92" s="124">
        <v>0</v>
      </c>
      <c r="D92" s="124">
        <v>0</v>
      </c>
      <c r="E92" s="124">
        <v>0</v>
      </c>
    </row>
    <row r="93" spans="1:5">
      <c r="A93" s="30" t="s">
        <v>214</v>
      </c>
      <c r="B93" s="30" t="s">
        <v>59</v>
      </c>
      <c r="C93" s="91">
        <v>10345</v>
      </c>
      <c r="D93" s="91">
        <v>18414</v>
      </c>
      <c r="E93" s="91">
        <v>1445</v>
      </c>
    </row>
    <row r="94" spans="1:5">
      <c r="A94" s="21" t="s">
        <v>215</v>
      </c>
      <c r="B94" s="21" t="s">
        <v>60</v>
      </c>
      <c r="C94" s="74">
        <v>0</v>
      </c>
      <c r="D94" s="74">
        <v>0</v>
      </c>
      <c r="E94" s="74">
        <v>0</v>
      </c>
    </row>
    <row r="95" spans="1:5">
      <c r="A95" s="21" t="s">
        <v>216</v>
      </c>
      <c r="B95" s="21" t="s">
        <v>61</v>
      </c>
      <c r="C95" s="74">
        <v>124</v>
      </c>
      <c r="D95" s="74">
        <v>0</v>
      </c>
      <c r="E95" s="74">
        <v>203</v>
      </c>
    </row>
    <row r="96" spans="1:5">
      <c r="A96" s="21" t="s">
        <v>217</v>
      </c>
      <c r="B96" s="21" t="s">
        <v>62</v>
      </c>
      <c r="C96" s="74">
        <v>0</v>
      </c>
      <c r="D96" s="74">
        <v>0</v>
      </c>
      <c r="E96" s="74">
        <v>0</v>
      </c>
    </row>
    <row r="97" spans="1:5">
      <c r="A97" s="21" t="s">
        <v>218</v>
      </c>
      <c r="B97" s="21" t="s">
        <v>63</v>
      </c>
      <c r="C97" s="74">
        <v>9792</v>
      </c>
      <c r="D97" s="74">
        <v>17956</v>
      </c>
      <c r="E97" s="74">
        <v>1156</v>
      </c>
    </row>
    <row r="98" spans="1:5">
      <c r="A98" s="21" t="s">
        <v>219</v>
      </c>
      <c r="B98" s="21" t="s">
        <v>64</v>
      </c>
      <c r="C98" s="74">
        <v>394</v>
      </c>
      <c r="D98" s="74">
        <v>423</v>
      </c>
      <c r="E98" s="74">
        <v>59</v>
      </c>
    </row>
    <row r="99" spans="1:5">
      <c r="A99" s="21" t="s">
        <v>220</v>
      </c>
      <c r="B99" s="21" t="s">
        <v>65</v>
      </c>
      <c r="C99" s="74">
        <v>35</v>
      </c>
      <c r="D99" s="74">
        <v>35</v>
      </c>
      <c r="E99" s="74">
        <v>27</v>
      </c>
    </row>
    <row r="100" spans="1:5">
      <c r="A100" s="21" t="s">
        <v>221</v>
      </c>
      <c r="B100" s="21" t="s">
        <v>66</v>
      </c>
      <c r="C100" s="74">
        <v>0</v>
      </c>
      <c r="D100" s="74">
        <v>0</v>
      </c>
      <c r="E100" s="74">
        <v>0</v>
      </c>
    </row>
    <row r="101" spans="1:5">
      <c r="A101" s="30" t="s">
        <v>222</v>
      </c>
      <c r="B101" s="30" t="s">
        <v>67</v>
      </c>
      <c r="C101" s="91">
        <v>136233</v>
      </c>
      <c r="D101" s="91">
        <v>141857</v>
      </c>
      <c r="E101" s="91">
        <v>98095</v>
      </c>
    </row>
    <row r="102" spans="1:5">
      <c r="A102" s="21" t="s">
        <v>215</v>
      </c>
      <c r="B102" s="21" t="s">
        <v>60</v>
      </c>
      <c r="C102" s="74">
        <v>0</v>
      </c>
      <c r="D102" s="74">
        <v>0</v>
      </c>
      <c r="E102" s="74">
        <v>0</v>
      </c>
    </row>
    <row r="103" spans="1:5">
      <c r="A103" s="21" t="s">
        <v>216</v>
      </c>
      <c r="B103" s="21" t="s">
        <v>61</v>
      </c>
      <c r="C103" s="74">
        <v>4117</v>
      </c>
      <c r="D103" s="74">
        <v>20228</v>
      </c>
      <c r="E103" s="74">
        <v>381</v>
      </c>
    </row>
    <row r="104" spans="1:5">
      <c r="A104" s="21" t="s">
        <v>223</v>
      </c>
      <c r="B104" s="21" t="s">
        <v>68</v>
      </c>
      <c r="C104" s="74">
        <v>22364</v>
      </c>
      <c r="D104" s="74">
        <v>22603</v>
      </c>
      <c r="E104" s="74">
        <v>19282</v>
      </c>
    </row>
    <row r="105" spans="1:5">
      <c r="A105" s="21" t="s">
        <v>224</v>
      </c>
      <c r="B105" s="21" t="s">
        <v>69</v>
      </c>
      <c r="C105" s="74">
        <v>182</v>
      </c>
      <c r="D105" s="74">
        <v>7524</v>
      </c>
      <c r="E105" s="74">
        <v>445</v>
      </c>
    </row>
    <row r="106" spans="1:5">
      <c r="A106" s="21" t="s">
        <v>225</v>
      </c>
      <c r="B106" s="21" t="s">
        <v>70</v>
      </c>
      <c r="C106" s="74">
        <v>59816</v>
      </c>
      <c r="D106" s="74">
        <v>46965</v>
      </c>
      <c r="E106" s="74">
        <v>72529</v>
      </c>
    </row>
    <row r="107" spans="1:5">
      <c r="A107" s="21" t="s">
        <v>219</v>
      </c>
      <c r="B107" s="21" t="s">
        <v>64</v>
      </c>
      <c r="C107" s="74">
        <v>8526</v>
      </c>
      <c r="D107" s="74">
        <v>7864</v>
      </c>
      <c r="E107" s="74">
        <v>5208</v>
      </c>
    </row>
    <row r="108" spans="1:5">
      <c r="A108" s="21" t="s">
        <v>226</v>
      </c>
      <c r="B108" s="21" t="s">
        <v>65</v>
      </c>
      <c r="C108" s="74">
        <v>187</v>
      </c>
      <c r="D108" s="74">
        <v>225</v>
      </c>
      <c r="E108" s="74">
        <v>155</v>
      </c>
    </row>
    <row r="109" spans="1:5">
      <c r="A109" s="21" t="s">
        <v>221</v>
      </c>
      <c r="B109" s="21" t="s">
        <v>66</v>
      </c>
      <c r="C109" s="74">
        <v>41041</v>
      </c>
      <c r="D109" s="74">
        <v>36448</v>
      </c>
      <c r="E109" s="74">
        <v>95</v>
      </c>
    </row>
    <row r="110" spans="1:5" ht="24">
      <c r="A110" s="33" t="s">
        <v>227</v>
      </c>
      <c r="B110" s="33" t="s">
        <v>72</v>
      </c>
      <c r="C110" s="94">
        <v>0</v>
      </c>
      <c r="D110" s="94">
        <v>0</v>
      </c>
      <c r="E110" s="94">
        <v>0</v>
      </c>
    </row>
    <row r="111" spans="1:5">
      <c r="A111" s="30" t="s">
        <v>228</v>
      </c>
      <c r="B111" s="30" t="s">
        <v>71</v>
      </c>
      <c r="C111" s="91">
        <v>693697</v>
      </c>
      <c r="D111" s="91">
        <v>673946</v>
      </c>
      <c r="E111" s="91">
        <v>264061</v>
      </c>
    </row>
    <row r="112" spans="1:5">
      <c r="A112" s="121" t="s">
        <v>444</v>
      </c>
    </row>
    <row r="114" spans="1:4" ht="24">
      <c r="A114" s="16" t="s">
        <v>435</v>
      </c>
      <c r="B114" s="16" t="s">
        <v>436</v>
      </c>
    </row>
    <row r="115" spans="1:4" ht="28.05" customHeight="1">
      <c r="A115" s="130" t="s">
        <v>280</v>
      </c>
      <c r="B115" s="130" t="s">
        <v>119</v>
      </c>
      <c r="C115" s="100" t="s">
        <v>409</v>
      </c>
      <c r="D115" s="100" t="s">
        <v>410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32562</v>
      </c>
      <c r="D117" s="6">
        <v>-5216</v>
      </c>
    </row>
    <row r="118" spans="1:4">
      <c r="A118" s="35" t="s">
        <v>233</v>
      </c>
      <c r="B118" s="35" t="s">
        <v>75</v>
      </c>
      <c r="C118" s="6">
        <v>42268</v>
      </c>
      <c r="D118" s="6">
        <v>3080</v>
      </c>
    </row>
    <row r="119" spans="1:4" ht="24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1896</v>
      </c>
      <c r="D120" s="9">
        <v>1175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-2393</v>
      </c>
      <c r="D122" s="9">
        <v>-33</v>
      </c>
    </row>
    <row r="123" spans="1:4">
      <c r="A123" s="37" t="s">
        <v>237</v>
      </c>
      <c r="B123" s="37" t="s">
        <v>79</v>
      </c>
      <c r="C123" s="9">
        <v>79</v>
      </c>
      <c r="D123" s="9">
        <v>-23</v>
      </c>
    </row>
    <row r="124" spans="1:4">
      <c r="A124" s="37" t="s">
        <v>238</v>
      </c>
      <c r="B124" s="37" t="s">
        <v>80</v>
      </c>
      <c r="C124" s="9">
        <v>4556</v>
      </c>
      <c r="D124" s="9">
        <v>-50</v>
      </c>
    </row>
    <row r="125" spans="1:4">
      <c r="A125" s="37" t="s">
        <v>239</v>
      </c>
      <c r="B125" s="37" t="s">
        <v>81</v>
      </c>
      <c r="C125" s="9">
        <v>-13976</v>
      </c>
      <c r="D125" s="9">
        <v>-10047</v>
      </c>
    </row>
    <row r="126" spans="1:4">
      <c r="A126" s="37" t="s">
        <v>240</v>
      </c>
      <c r="B126" s="37" t="s">
        <v>82</v>
      </c>
      <c r="C126" s="9">
        <v>53283</v>
      </c>
      <c r="D126" s="9">
        <v>-7704</v>
      </c>
    </row>
    <row r="127" spans="1:4">
      <c r="A127" s="37" t="s">
        <v>241</v>
      </c>
      <c r="B127" s="37" t="s">
        <v>83</v>
      </c>
      <c r="C127" s="9">
        <v>-3047</v>
      </c>
      <c r="D127" s="9">
        <v>19471</v>
      </c>
    </row>
    <row r="128" spans="1:4">
      <c r="A128" s="37" t="s">
        <v>242</v>
      </c>
      <c r="B128" s="37" t="s">
        <v>130</v>
      </c>
      <c r="C128" s="9">
        <v>1838</v>
      </c>
      <c r="D128" s="9">
        <v>-1198</v>
      </c>
    </row>
    <row r="129" spans="1:4">
      <c r="A129" s="37" t="s">
        <v>243</v>
      </c>
      <c r="B129" s="37" t="s">
        <v>84</v>
      </c>
      <c r="C129" s="9">
        <v>32</v>
      </c>
      <c r="D129" s="9">
        <v>1489</v>
      </c>
    </row>
    <row r="130" spans="1:4">
      <c r="A130" s="35" t="s">
        <v>244</v>
      </c>
      <c r="B130" s="35" t="s">
        <v>85</v>
      </c>
      <c r="C130" s="6">
        <v>74830</v>
      </c>
      <c r="D130" s="6">
        <v>-2136</v>
      </c>
    </row>
    <row r="131" spans="1:4">
      <c r="A131" s="38" t="s">
        <v>245</v>
      </c>
      <c r="B131" s="38" t="s">
        <v>131</v>
      </c>
      <c r="C131" s="10">
        <v>7616</v>
      </c>
      <c r="D131" s="10">
        <v>592</v>
      </c>
    </row>
    <row r="132" spans="1:4">
      <c r="A132" s="37" t="s">
        <v>246</v>
      </c>
      <c r="B132" s="37" t="s">
        <v>86</v>
      </c>
      <c r="C132" s="9">
        <v>-42160</v>
      </c>
      <c r="D132" s="9">
        <v>-750</v>
      </c>
    </row>
    <row r="133" spans="1:4">
      <c r="A133" s="39" t="s">
        <v>247</v>
      </c>
      <c r="B133" s="39" t="s">
        <v>87</v>
      </c>
      <c r="C133" s="6">
        <v>40286</v>
      </c>
      <c r="D133" s="6">
        <v>-2294</v>
      </c>
    </row>
    <row r="134" spans="1:4">
      <c r="A134" s="34" t="s">
        <v>248</v>
      </c>
      <c r="B134" s="34" t="s">
        <v>88</v>
      </c>
      <c r="C134" s="5"/>
      <c r="D134" s="5">
        <v>0</v>
      </c>
    </row>
    <row r="135" spans="1:4">
      <c r="A135" s="40" t="s">
        <v>249</v>
      </c>
      <c r="B135" s="40" t="s">
        <v>89</v>
      </c>
      <c r="C135" s="5">
        <v>2478</v>
      </c>
      <c r="D135" s="5">
        <v>33</v>
      </c>
    </row>
    <row r="136" spans="1:4">
      <c r="A136" s="37" t="s">
        <v>250</v>
      </c>
      <c r="B136" s="37" t="s">
        <v>90</v>
      </c>
      <c r="C136" s="9">
        <v>0</v>
      </c>
      <c r="D136" s="9">
        <v>0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85</v>
      </c>
      <c r="D138" s="9">
        <v>0</v>
      </c>
    </row>
    <row r="139" spans="1:4">
      <c r="A139" s="37" t="s">
        <v>253</v>
      </c>
      <c r="B139" s="37" t="s">
        <v>142</v>
      </c>
      <c r="C139" s="9">
        <v>2393</v>
      </c>
      <c r="D139" s="9">
        <v>33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1799</v>
      </c>
      <c r="D141" s="6">
        <v>2574</v>
      </c>
    </row>
    <row r="142" spans="1:4">
      <c r="A142" s="37" t="s">
        <v>256</v>
      </c>
      <c r="B142" s="37" t="s">
        <v>95</v>
      </c>
      <c r="C142" s="9">
        <v>815</v>
      </c>
      <c r="D142" s="9">
        <v>2104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984</v>
      </c>
      <c r="D145" s="9">
        <v>470</v>
      </c>
    </row>
    <row r="146" spans="1:4">
      <c r="A146" s="39" t="s">
        <v>260</v>
      </c>
      <c r="B146" s="39" t="s">
        <v>99</v>
      </c>
      <c r="C146" s="6">
        <v>679</v>
      </c>
      <c r="D146" s="6">
        <v>-2541</v>
      </c>
    </row>
    <row r="147" spans="1:4">
      <c r="A147" s="34" t="s">
        <v>261</v>
      </c>
      <c r="B147" s="34" t="s">
        <v>100</v>
      </c>
      <c r="C147" s="5"/>
      <c r="D147" s="5">
        <v>0</v>
      </c>
    </row>
    <row r="148" spans="1:4">
      <c r="A148" s="40" t="s">
        <v>249</v>
      </c>
      <c r="B148" s="40" t="s">
        <v>89</v>
      </c>
      <c r="C148" s="5">
        <v>903</v>
      </c>
      <c r="D148" s="5">
        <v>0</v>
      </c>
    </row>
    <row r="149" spans="1:4" ht="22.8">
      <c r="A149" s="37" t="s">
        <v>262</v>
      </c>
      <c r="B149" s="37" t="s">
        <v>101</v>
      </c>
      <c r="C149" s="9">
        <v>903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115">
        <v>628</v>
      </c>
      <c r="D153" s="115">
        <v>77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0</v>
      </c>
      <c r="D157" s="9">
        <v>4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404</v>
      </c>
      <c r="D159" s="9">
        <v>0</v>
      </c>
    </row>
    <row r="160" spans="1:4">
      <c r="A160" s="37" t="s">
        <v>270</v>
      </c>
      <c r="B160" s="37" t="s">
        <v>110</v>
      </c>
      <c r="C160" s="9">
        <v>224</v>
      </c>
      <c r="D160" s="9">
        <v>73</v>
      </c>
    </row>
    <row r="161" spans="1:7">
      <c r="A161" s="37" t="s">
        <v>271</v>
      </c>
      <c r="B161" s="37" t="s">
        <v>111</v>
      </c>
      <c r="C161" s="9">
        <v>0</v>
      </c>
      <c r="D161" s="9">
        <v>0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v>275</v>
      </c>
      <c r="D163" s="6">
        <v>-77</v>
      </c>
    </row>
    <row r="164" spans="1:7">
      <c r="A164" s="41" t="s">
        <v>274</v>
      </c>
      <c r="B164" s="41" t="s">
        <v>114</v>
      </c>
      <c r="C164" s="7">
        <v>41240</v>
      </c>
      <c r="D164" s="7">
        <v>-4912</v>
      </c>
    </row>
    <row r="165" spans="1:7">
      <c r="A165" s="41" t="s">
        <v>275</v>
      </c>
      <c r="B165" s="41" t="s">
        <v>115</v>
      </c>
      <c r="C165" s="7">
        <v>41240</v>
      </c>
      <c r="D165" s="7">
        <v>-4912</v>
      </c>
    </row>
    <row r="166" spans="1:7">
      <c r="A166" s="42" t="s">
        <v>276</v>
      </c>
      <c r="B166" s="42" t="s">
        <v>132</v>
      </c>
      <c r="C166" s="8">
        <v>0</v>
      </c>
      <c r="D166" s="8">
        <v>0</v>
      </c>
    </row>
    <row r="167" spans="1:7">
      <c r="A167" s="41" t="s">
        <v>277</v>
      </c>
      <c r="B167" s="41" t="s">
        <v>116</v>
      </c>
      <c r="C167" s="7">
        <v>393637</v>
      </c>
      <c r="D167" s="7">
        <v>34395</v>
      </c>
    </row>
    <row r="168" spans="1:7">
      <c r="A168" s="118" t="s">
        <v>278</v>
      </c>
      <c r="B168" s="118" t="s">
        <v>117</v>
      </c>
      <c r="C168" s="119">
        <v>434877</v>
      </c>
      <c r="D168" s="119">
        <v>29483</v>
      </c>
    </row>
    <row r="169" spans="1:7">
      <c r="A169" s="121" t="s">
        <v>444</v>
      </c>
      <c r="B169" s="116"/>
      <c r="C169" s="117"/>
      <c r="D169" s="117"/>
    </row>
    <row r="171" spans="1:7" ht="24">
      <c r="A171" s="16" t="s">
        <v>437</v>
      </c>
      <c r="B171" s="16" t="s">
        <v>438</v>
      </c>
    </row>
    <row r="172" spans="1:7" ht="48">
      <c r="A172" s="317" t="s">
        <v>203</v>
      </c>
      <c r="B172" s="317" t="s">
        <v>73</v>
      </c>
      <c r="C172" s="315" t="s">
        <v>413</v>
      </c>
      <c r="D172" s="315" t="s">
        <v>414</v>
      </c>
      <c r="E172" s="315" t="s">
        <v>429</v>
      </c>
      <c r="F172" s="102" t="s">
        <v>120</v>
      </c>
      <c r="G172" s="103" t="s">
        <v>121</v>
      </c>
    </row>
    <row r="173" spans="1:7" ht="72">
      <c r="A173" s="317" t="s">
        <v>203</v>
      </c>
      <c r="B173" s="317"/>
      <c r="C173" s="316"/>
      <c r="D173" s="316"/>
      <c r="E173" s="316"/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v>43291</v>
      </c>
      <c r="D174" s="73">
        <v>6105</v>
      </c>
      <c r="E174" s="73">
        <v>96445</v>
      </c>
      <c r="F174" s="73">
        <v>-28685</v>
      </c>
      <c r="G174" s="73">
        <v>117156</v>
      </c>
    </row>
    <row r="175" spans="1:7">
      <c r="A175" s="43" t="s">
        <v>182</v>
      </c>
      <c r="B175" s="43" t="s">
        <v>27</v>
      </c>
      <c r="C175" s="74">
        <v>6032</v>
      </c>
      <c r="D175" s="74">
        <v>2490</v>
      </c>
      <c r="E175" s="74">
        <v>2007</v>
      </c>
      <c r="F175" s="74">
        <v>0</v>
      </c>
      <c r="G175" s="74">
        <v>10529</v>
      </c>
    </row>
    <row r="176" spans="1:7">
      <c r="A176" s="43" t="s">
        <v>183</v>
      </c>
      <c r="B176" s="43" t="s">
        <v>28</v>
      </c>
      <c r="C176" s="74">
        <v>26295</v>
      </c>
      <c r="D176" s="74">
        <v>3606</v>
      </c>
      <c r="E176" s="74">
        <v>60249</v>
      </c>
      <c r="F176" s="74">
        <v>-43356</v>
      </c>
      <c r="G176" s="74">
        <v>46794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</row>
    <row r="180" spans="1:7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</row>
    <row r="183" spans="1:7">
      <c r="A183" s="43" t="s">
        <v>190</v>
      </c>
      <c r="B183" s="43" t="s">
        <v>35</v>
      </c>
      <c r="C183" s="74">
        <v>10942</v>
      </c>
      <c r="D183" s="74">
        <v>9</v>
      </c>
      <c r="E183" s="74">
        <v>1337</v>
      </c>
      <c r="F183" s="74">
        <v>366</v>
      </c>
      <c r="G183" s="74">
        <v>12654</v>
      </c>
    </row>
    <row r="184" spans="1:7">
      <c r="A184" s="43" t="s">
        <v>191</v>
      </c>
      <c r="B184" s="43" t="s">
        <v>36</v>
      </c>
      <c r="C184" s="74">
        <v>22</v>
      </c>
      <c r="D184" s="74">
        <v>0</v>
      </c>
      <c r="E184" s="74">
        <v>193</v>
      </c>
      <c r="F184" s="74">
        <v>0</v>
      </c>
      <c r="G184" s="74">
        <v>215</v>
      </c>
    </row>
    <row r="185" spans="1:7">
      <c r="A185" s="39" t="s">
        <v>192</v>
      </c>
      <c r="B185" s="39" t="s">
        <v>37</v>
      </c>
      <c r="C185" s="73">
        <v>504065</v>
      </c>
      <c r="D185" s="73">
        <v>40910</v>
      </c>
      <c r="E185" s="73">
        <v>40645</v>
      </c>
      <c r="F185" s="73">
        <v>-9079</v>
      </c>
      <c r="G185" s="73">
        <v>576541</v>
      </c>
    </row>
    <row r="186" spans="1:7">
      <c r="A186" s="43" t="s">
        <v>193</v>
      </c>
      <c r="B186" s="43" t="s">
        <v>38</v>
      </c>
      <c r="C186" s="74">
        <v>47779</v>
      </c>
      <c r="D186" s="74">
        <v>383</v>
      </c>
      <c r="E186" s="74">
        <v>13</v>
      </c>
      <c r="F186" s="74">
        <v>0</v>
      </c>
      <c r="G186" s="74">
        <v>48175</v>
      </c>
    </row>
    <row r="187" spans="1:7">
      <c r="A187" s="43" t="s">
        <v>194</v>
      </c>
      <c r="B187" s="43" t="s">
        <v>39</v>
      </c>
      <c r="C187" s="74">
        <v>44308</v>
      </c>
      <c r="D187" s="74">
        <v>2624</v>
      </c>
      <c r="E187" s="74">
        <v>100</v>
      </c>
      <c r="F187" s="74">
        <v>-1124</v>
      </c>
      <c r="G187" s="74">
        <v>45908</v>
      </c>
    </row>
    <row r="188" spans="1:7">
      <c r="A188" s="43" t="s">
        <v>195</v>
      </c>
      <c r="B188" s="43" t="s">
        <v>40</v>
      </c>
      <c r="C188" s="74">
        <v>20835</v>
      </c>
      <c r="D188" s="74">
        <v>64</v>
      </c>
      <c r="E188" s="74">
        <v>323</v>
      </c>
      <c r="F188" s="74">
        <v>0</v>
      </c>
      <c r="G188" s="74">
        <v>21222</v>
      </c>
    </row>
    <row r="189" spans="1:7">
      <c r="A189" s="43" t="s">
        <v>196</v>
      </c>
      <c r="B189" s="43" t="s">
        <v>41</v>
      </c>
      <c r="C189" s="74">
        <v>10840</v>
      </c>
      <c r="D189" s="74">
        <v>6407</v>
      </c>
      <c r="E189" s="74">
        <v>5753</v>
      </c>
      <c r="F189" s="74">
        <v>-7957</v>
      </c>
      <c r="G189" s="74">
        <v>15043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</row>
    <row r="191" spans="1:7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</row>
    <row r="192" spans="1:7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</row>
    <row r="193" spans="1:7">
      <c r="A193" s="43" t="s">
        <v>199</v>
      </c>
      <c r="B193" s="43" t="s">
        <v>44</v>
      </c>
      <c r="C193" s="74">
        <v>1007</v>
      </c>
      <c r="D193" s="74">
        <v>10195</v>
      </c>
      <c r="E193" s="74">
        <v>114</v>
      </c>
      <c r="F193" s="74">
        <v>0</v>
      </c>
      <c r="G193" s="74">
        <v>11316</v>
      </c>
    </row>
    <row r="194" spans="1:7">
      <c r="A194" s="43" t="s">
        <v>200</v>
      </c>
      <c r="B194" s="43" t="s">
        <v>45</v>
      </c>
      <c r="C194" s="74">
        <v>379296</v>
      </c>
      <c r="D194" s="74">
        <v>21237</v>
      </c>
      <c r="E194" s="74">
        <v>34342</v>
      </c>
      <c r="F194" s="74">
        <v>2</v>
      </c>
      <c r="G194" s="74">
        <v>434877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v>547356</v>
      </c>
      <c r="D196" s="73">
        <v>47015</v>
      </c>
      <c r="E196" s="73">
        <v>137090</v>
      </c>
      <c r="F196" s="73">
        <v>-37764</v>
      </c>
      <c r="G196" s="73">
        <v>693697</v>
      </c>
    </row>
    <row r="197" spans="1:7">
      <c r="A197" s="32"/>
      <c r="B197" s="69"/>
      <c r="C197" s="70"/>
      <c r="D197" s="70"/>
      <c r="E197" s="70"/>
      <c r="F197" s="70"/>
      <c r="G197" s="70"/>
    </row>
    <row r="198" spans="1:7" ht="48">
      <c r="A198" s="311" t="s">
        <v>229</v>
      </c>
      <c r="B198" s="313" t="s">
        <v>48</v>
      </c>
      <c r="C198" s="315" t="s">
        <v>413</v>
      </c>
      <c r="D198" s="315" t="s">
        <v>414</v>
      </c>
      <c r="E198" s="102" t="s">
        <v>136</v>
      </c>
      <c r="F198" s="102" t="s">
        <v>120</v>
      </c>
      <c r="G198" s="103" t="s">
        <v>121</v>
      </c>
    </row>
    <row r="199" spans="1:7" ht="72">
      <c r="A199" s="312"/>
      <c r="B199" s="314"/>
      <c r="C199" s="316"/>
      <c r="D199" s="316"/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v>425242</v>
      </c>
      <c r="D200" s="73">
        <v>19056</v>
      </c>
      <c r="E200" s="73">
        <v>130483</v>
      </c>
      <c r="F200" s="73">
        <v>-27662</v>
      </c>
      <c r="G200" s="73">
        <v>547119</v>
      </c>
    </row>
    <row r="201" spans="1:7">
      <c r="A201" s="47" t="s">
        <v>205</v>
      </c>
      <c r="B201" s="39" t="s">
        <v>50</v>
      </c>
      <c r="C201" s="73">
        <v>425242</v>
      </c>
      <c r="D201" s="73">
        <v>19056</v>
      </c>
      <c r="E201" s="73">
        <v>130483</v>
      </c>
      <c r="F201" s="73">
        <v>-27662</v>
      </c>
      <c r="G201" s="73">
        <v>547119</v>
      </c>
    </row>
    <row r="202" spans="1:7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1657</v>
      </c>
      <c r="E203" s="74">
        <v>110936</v>
      </c>
      <c r="F203" s="74">
        <v>7606</v>
      </c>
      <c r="G203" s="74">
        <v>120199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4837</v>
      </c>
      <c r="F205" s="74">
        <v>0</v>
      </c>
      <c r="G205" s="74">
        <v>4837</v>
      </c>
    </row>
    <row r="206" spans="1:7">
      <c r="A206" s="48" t="s">
        <v>210</v>
      </c>
      <c r="B206" s="43" t="s">
        <v>55</v>
      </c>
      <c r="C206" s="74">
        <v>8</v>
      </c>
      <c r="D206" s="74">
        <v>1455</v>
      </c>
      <c r="E206" s="74">
        <v>0</v>
      </c>
      <c r="F206" s="74">
        <v>389</v>
      </c>
      <c r="G206" s="74">
        <v>1852</v>
      </c>
    </row>
    <row r="207" spans="1:7">
      <c r="A207" s="48" t="s">
        <v>211</v>
      </c>
      <c r="B207" s="43" t="s">
        <v>56</v>
      </c>
      <c r="C207" s="74">
        <v>384025</v>
      </c>
      <c r="D207" s="74">
        <v>15596</v>
      </c>
      <c r="E207" s="74">
        <v>-78381</v>
      </c>
      <c r="F207" s="74">
        <v>-28521</v>
      </c>
      <c r="G207" s="74">
        <v>292719</v>
      </c>
    </row>
    <row r="208" spans="1:7">
      <c r="A208" s="48" t="s">
        <v>212</v>
      </c>
      <c r="B208" s="43" t="s">
        <v>57</v>
      </c>
      <c r="C208" s="74">
        <v>34159</v>
      </c>
      <c r="D208" s="74">
        <v>262</v>
      </c>
      <c r="E208" s="74">
        <v>-1859</v>
      </c>
      <c r="F208" s="74">
        <v>0</v>
      </c>
      <c r="G208" s="74">
        <v>32562</v>
      </c>
    </row>
    <row r="209" spans="1:7">
      <c r="A209" s="47" t="s">
        <v>213</v>
      </c>
      <c r="B209" s="39" t="s">
        <v>58</v>
      </c>
      <c r="C209" s="73">
        <v>0</v>
      </c>
      <c r="D209" s="73">
        <v>0</v>
      </c>
      <c r="E209" s="73">
        <v>0</v>
      </c>
      <c r="F209" s="73">
        <v>0</v>
      </c>
      <c r="G209" s="73">
        <v>0</v>
      </c>
    </row>
    <row r="210" spans="1:7">
      <c r="A210" s="47" t="s">
        <v>214</v>
      </c>
      <c r="B210" s="39" t="s">
        <v>59</v>
      </c>
      <c r="C210" s="73">
        <v>8789</v>
      </c>
      <c r="D210" s="73">
        <v>12</v>
      </c>
      <c r="E210" s="73">
        <v>2566</v>
      </c>
      <c r="F210" s="73">
        <v>-1022</v>
      </c>
      <c r="G210" s="73">
        <v>10345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124</v>
      </c>
      <c r="F212" s="74">
        <v>0</v>
      </c>
      <c r="G212" s="74">
        <v>124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</row>
    <row r="214" spans="1:7">
      <c r="A214" s="48" t="s">
        <v>218</v>
      </c>
      <c r="B214" s="43" t="s">
        <v>63</v>
      </c>
      <c r="C214" s="74">
        <v>8749</v>
      </c>
      <c r="D214" s="74">
        <v>0</v>
      </c>
      <c r="E214" s="74">
        <v>2065</v>
      </c>
      <c r="F214" s="74">
        <v>-1022</v>
      </c>
      <c r="G214" s="74">
        <v>9792</v>
      </c>
    </row>
    <row r="215" spans="1:7">
      <c r="A215" s="48" t="s">
        <v>219</v>
      </c>
      <c r="B215" s="43" t="s">
        <v>64</v>
      </c>
      <c r="C215" s="74">
        <v>24</v>
      </c>
      <c r="D215" s="74">
        <v>8</v>
      </c>
      <c r="E215" s="74">
        <v>362</v>
      </c>
      <c r="F215" s="74">
        <v>0</v>
      </c>
      <c r="G215" s="74">
        <v>394</v>
      </c>
    </row>
    <row r="216" spans="1:7">
      <c r="A216" s="48" t="s">
        <v>220</v>
      </c>
      <c r="B216" s="43" t="s">
        <v>65</v>
      </c>
      <c r="C216" s="74">
        <v>16</v>
      </c>
      <c r="D216" s="74">
        <v>4</v>
      </c>
      <c r="E216" s="74">
        <v>15</v>
      </c>
      <c r="F216" s="74">
        <v>0</v>
      </c>
      <c r="G216" s="74">
        <v>35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</row>
    <row r="218" spans="1:7">
      <c r="A218" s="47" t="s">
        <v>222</v>
      </c>
      <c r="B218" s="39" t="s">
        <v>67</v>
      </c>
      <c r="C218" s="73">
        <v>113325</v>
      </c>
      <c r="D218" s="73">
        <v>27947</v>
      </c>
      <c r="E218" s="73">
        <v>4041</v>
      </c>
      <c r="F218" s="73">
        <v>-9080</v>
      </c>
      <c r="G218" s="73">
        <v>136233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</row>
    <row r="220" spans="1:7">
      <c r="A220" s="48" t="s">
        <v>216</v>
      </c>
      <c r="B220" s="43" t="s">
        <v>61</v>
      </c>
      <c r="C220" s="74">
        <v>1033</v>
      </c>
      <c r="D220" s="74">
        <v>0</v>
      </c>
      <c r="E220" s="74">
        <v>3084</v>
      </c>
      <c r="F220" s="74">
        <v>0</v>
      </c>
      <c r="G220" s="74">
        <v>4117</v>
      </c>
    </row>
    <row r="221" spans="1:7">
      <c r="A221" s="48" t="s">
        <v>223</v>
      </c>
      <c r="B221" s="43" t="s">
        <v>68</v>
      </c>
      <c r="C221" s="74">
        <v>6938</v>
      </c>
      <c r="D221" s="74">
        <v>15826</v>
      </c>
      <c r="E221" s="74">
        <v>240</v>
      </c>
      <c r="F221" s="74">
        <v>-640</v>
      </c>
      <c r="G221" s="74">
        <v>22364</v>
      </c>
    </row>
    <row r="222" spans="1:7">
      <c r="A222" s="48" t="s">
        <v>224</v>
      </c>
      <c r="B222" s="43" t="s">
        <v>69</v>
      </c>
      <c r="C222" s="74">
        <v>0</v>
      </c>
      <c r="D222" s="74">
        <v>182</v>
      </c>
      <c r="E222" s="74">
        <v>0</v>
      </c>
      <c r="F222" s="74">
        <v>0</v>
      </c>
      <c r="G222" s="74">
        <v>182</v>
      </c>
    </row>
    <row r="223" spans="1:7">
      <c r="A223" s="48" t="s">
        <v>225</v>
      </c>
      <c r="B223" s="43" t="s">
        <v>70</v>
      </c>
      <c r="C223" s="74">
        <v>64288</v>
      </c>
      <c r="D223" s="74">
        <v>3572</v>
      </c>
      <c r="E223" s="74">
        <v>396</v>
      </c>
      <c r="F223" s="74">
        <v>-8440</v>
      </c>
      <c r="G223" s="74">
        <v>59816</v>
      </c>
    </row>
    <row r="224" spans="1:7">
      <c r="A224" s="48" t="s">
        <v>219</v>
      </c>
      <c r="B224" s="43" t="s">
        <v>64</v>
      </c>
      <c r="C224" s="74">
        <v>324</v>
      </c>
      <c r="D224" s="74">
        <v>8097</v>
      </c>
      <c r="E224" s="74">
        <v>105</v>
      </c>
      <c r="F224" s="74">
        <v>0</v>
      </c>
      <c r="G224" s="74">
        <v>8526</v>
      </c>
    </row>
    <row r="225" spans="1:7">
      <c r="A225" s="48" t="s">
        <v>226</v>
      </c>
      <c r="B225" s="43" t="s">
        <v>65</v>
      </c>
      <c r="C225" s="74">
        <v>1</v>
      </c>
      <c r="D225" s="74">
        <v>35</v>
      </c>
      <c r="E225" s="74">
        <v>151</v>
      </c>
      <c r="F225" s="74">
        <v>0</v>
      </c>
      <c r="G225" s="74">
        <v>187</v>
      </c>
    </row>
    <row r="226" spans="1:7">
      <c r="A226" s="48" t="s">
        <v>221</v>
      </c>
      <c r="B226" s="43" t="s">
        <v>66</v>
      </c>
      <c r="C226" s="74">
        <v>40741</v>
      </c>
      <c r="D226" s="74">
        <v>235</v>
      </c>
      <c r="E226" s="74">
        <v>65</v>
      </c>
      <c r="F226" s="74">
        <v>0</v>
      </c>
      <c r="G226" s="74">
        <v>41041</v>
      </c>
    </row>
    <row r="227" spans="1:7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</row>
    <row r="228" spans="1:7">
      <c r="A228" s="47" t="s">
        <v>228</v>
      </c>
      <c r="B228" s="39" t="s">
        <v>71</v>
      </c>
      <c r="C228" s="73">
        <v>547356</v>
      </c>
      <c r="D228" s="73">
        <v>47015</v>
      </c>
      <c r="E228" s="73">
        <v>137090</v>
      </c>
      <c r="F228" s="73">
        <v>-37764</v>
      </c>
      <c r="G228" s="73">
        <v>693697</v>
      </c>
    </row>
    <row r="229" spans="1:7">
      <c r="A229" s="71"/>
      <c r="B229" s="71"/>
      <c r="C229" s="72"/>
      <c r="D229" s="72"/>
      <c r="E229" s="72"/>
      <c r="F229" s="72"/>
      <c r="G229" s="72"/>
    </row>
    <row r="230" spans="1:7" ht="48">
      <c r="A230" s="318" t="s">
        <v>403</v>
      </c>
      <c r="B230" s="317" t="s">
        <v>118</v>
      </c>
      <c r="C230" s="315" t="s">
        <v>413</v>
      </c>
      <c r="D230" s="315" t="s">
        <v>414</v>
      </c>
      <c r="E230" s="102" t="s">
        <v>136</v>
      </c>
      <c r="F230" s="102" t="s">
        <v>120</v>
      </c>
      <c r="G230" s="103" t="s">
        <v>121</v>
      </c>
    </row>
    <row r="231" spans="1:7" ht="72">
      <c r="A231" s="318"/>
      <c r="B231" s="317"/>
      <c r="C231" s="316"/>
      <c r="D231" s="316"/>
      <c r="E231" s="102" t="s">
        <v>283</v>
      </c>
      <c r="F231" s="102" t="s">
        <v>284</v>
      </c>
      <c r="G231" s="103" t="s">
        <v>285</v>
      </c>
    </row>
    <row r="232" spans="1:7">
      <c r="A232" s="47" t="s">
        <v>151</v>
      </c>
      <c r="B232" s="39" t="s">
        <v>0</v>
      </c>
      <c r="C232" s="78">
        <v>68107</v>
      </c>
      <c r="D232" s="78">
        <v>20114</v>
      </c>
      <c r="E232" s="78">
        <v>2224</v>
      </c>
      <c r="F232" s="78">
        <v>-3450</v>
      </c>
      <c r="G232" s="78">
        <v>86995</v>
      </c>
    </row>
    <row r="233" spans="1:7">
      <c r="A233" s="54" t="s">
        <v>152</v>
      </c>
      <c r="B233" s="55" t="s">
        <v>1</v>
      </c>
      <c r="C233" s="79">
        <v>64501</v>
      </c>
      <c r="D233" s="79">
        <v>11</v>
      </c>
      <c r="E233" s="79">
        <v>0</v>
      </c>
      <c r="F233" s="79">
        <v>-845</v>
      </c>
      <c r="G233" s="74">
        <v>63667</v>
      </c>
    </row>
    <row r="234" spans="1:7">
      <c r="A234" s="54" t="s">
        <v>153</v>
      </c>
      <c r="B234" s="55" t="s">
        <v>2</v>
      </c>
      <c r="C234" s="79">
        <v>489</v>
      </c>
      <c r="D234" s="79">
        <v>0</v>
      </c>
      <c r="E234" s="79">
        <v>2221</v>
      </c>
      <c r="F234" s="79">
        <v>-2605</v>
      </c>
      <c r="G234" s="74">
        <v>105</v>
      </c>
    </row>
    <row r="235" spans="1:7">
      <c r="A235" s="54" t="s">
        <v>154</v>
      </c>
      <c r="B235" s="55" t="s">
        <v>3</v>
      </c>
      <c r="C235" s="79">
        <v>3117</v>
      </c>
      <c r="D235" s="79">
        <v>20103</v>
      </c>
      <c r="E235" s="79">
        <v>3</v>
      </c>
      <c r="F235" s="79">
        <v>0</v>
      </c>
      <c r="G235" s="74">
        <v>23223</v>
      </c>
    </row>
    <row r="236" spans="1:7">
      <c r="A236" s="47" t="s">
        <v>155</v>
      </c>
      <c r="B236" s="39" t="s">
        <v>4</v>
      </c>
      <c r="C236" s="78">
        <v>4594</v>
      </c>
      <c r="D236" s="78">
        <v>13487</v>
      </c>
      <c r="E236" s="78">
        <v>187</v>
      </c>
      <c r="F236" s="78">
        <v>-1079</v>
      </c>
      <c r="G236" s="78">
        <v>17189</v>
      </c>
    </row>
    <row r="237" spans="1:7">
      <c r="A237" s="54" t="s">
        <v>156</v>
      </c>
      <c r="B237" s="55" t="s">
        <v>5</v>
      </c>
      <c r="C237" s="79">
        <v>1701</v>
      </c>
      <c r="D237" s="79">
        <v>179</v>
      </c>
      <c r="E237" s="79">
        <v>185</v>
      </c>
      <c r="F237" s="79">
        <v>-255</v>
      </c>
      <c r="G237" s="74">
        <v>1810</v>
      </c>
    </row>
    <row r="238" spans="1:7">
      <c r="A238" s="54" t="s">
        <v>157</v>
      </c>
      <c r="B238" s="55" t="s">
        <v>6</v>
      </c>
      <c r="C238" s="79">
        <v>2893</v>
      </c>
      <c r="D238" s="79">
        <v>13308</v>
      </c>
      <c r="E238" s="79">
        <v>2</v>
      </c>
      <c r="F238" s="79">
        <v>-824</v>
      </c>
      <c r="G238" s="74">
        <v>15379</v>
      </c>
    </row>
    <row r="239" spans="1:7">
      <c r="A239" s="131" t="s">
        <v>158</v>
      </c>
      <c r="B239" s="132" t="s">
        <v>7</v>
      </c>
      <c r="C239" s="78">
        <v>63513</v>
      </c>
      <c r="D239" s="78">
        <v>6627</v>
      </c>
      <c r="E239" s="78">
        <v>2037</v>
      </c>
      <c r="F239" s="78">
        <v>-2371</v>
      </c>
      <c r="G239" s="78">
        <v>69806</v>
      </c>
    </row>
    <row r="240" spans="1:7">
      <c r="A240" s="48" t="s">
        <v>159</v>
      </c>
      <c r="B240" s="43" t="s">
        <v>8</v>
      </c>
      <c r="C240" s="79">
        <v>100</v>
      </c>
      <c r="D240" s="79">
        <v>276</v>
      </c>
      <c r="E240" s="79">
        <v>127</v>
      </c>
      <c r="F240" s="79">
        <v>-298</v>
      </c>
      <c r="G240" s="74">
        <v>205</v>
      </c>
    </row>
    <row r="241" spans="1:10">
      <c r="A241" s="48" t="s">
        <v>160</v>
      </c>
      <c r="B241" s="43" t="s">
        <v>9</v>
      </c>
      <c r="C241" s="79">
        <v>11918</v>
      </c>
      <c r="D241" s="79">
        <v>5056</v>
      </c>
      <c r="E241" s="79">
        <v>513</v>
      </c>
      <c r="F241" s="79">
        <v>-654</v>
      </c>
      <c r="G241" s="74">
        <v>16833</v>
      </c>
    </row>
    <row r="242" spans="1:10">
      <c r="A242" s="48" t="s">
        <v>161</v>
      </c>
      <c r="B242" s="43" t="s">
        <v>10</v>
      </c>
      <c r="C242" s="79">
        <v>4721</v>
      </c>
      <c r="D242" s="79">
        <v>1412</v>
      </c>
      <c r="E242" s="79">
        <v>4919</v>
      </c>
      <c r="F242" s="79">
        <v>-1974</v>
      </c>
      <c r="G242" s="74">
        <v>9078</v>
      </c>
    </row>
    <row r="243" spans="1:10">
      <c r="A243" s="48" t="s">
        <v>162</v>
      </c>
      <c r="B243" s="43" t="s">
        <v>11</v>
      </c>
      <c r="C243" s="79">
        <v>5441</v>
      </c>
      <c r="D243" s="79">
        <v>39</v>
      </c>
      <c r="E243" s="79">
        <v>81</v>
      </c>
      <c r="F243" s="79">
        <v>-41</v>
      </c>
      <c r="G243" s="74">
        <v>5520</v>
      </c>
    </row>
    <row r="244" spans="1:10">
      <c r="A244" s="131" t="s">
        <v>163</v>
      </c>
      <c r="B244" s="132" t="s">
        <v>12</v>
      </c>
      <c r="C244" s="78">
        <v>41533</v>
      </c>
      <c r="D244" s="78">
        <v>396</v>
      </c>
      <c r="E244" s="78">
        <v>-3349</v>
      </c>
      <c r="F244" s="78">
        <v>0</v>
      </c>
      <c r="G244" s="78">
        <v>38580</v>
      </c>
    </row>
    <row r="245" spans="1:10">
      <c r="A245" s="48" t="s">
        <v>164</v>
      </c>
      <c r="B245" s="43" t="s">
        <v>13</v>
      </c>
      <c r="C245" s="79">
        <v>3109</v>
      </c>
      <c r="D245" s="79">
        <v>14</v>
      </c>
      <c r="E245" s="79">
        <v>177</v>
      </c>
      <c r="F245" s="79">
        <v>-28</v>
      </c>
      <c r="G245" s="74">
        <v>3272</v>
      </c>
    </row>
    <row r="246" spans="1:10">
      <c r="A246" s="48" t="s">
        <v>165</v>
      </c>
      <c r="B246" s="43" t="s">
        <v>14</v>
      </c>
      <c r="C246" s="79">
        <v>1681</v>
      </c>
      <c r="D246" s="79">
        <v>5</v>
      </c>
      <c r="E246" s="79">
        <v>16</v>
      </c>
      <c r="F246" s="79">
        <v>-28</v>
      </c>
      <c r="G246" s="74">
        <v>1674</v>
      </c>
    </row>
    <row r="247" spans="1:10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4">
        <v>0</v>
      </c>
    </row>
    <row r="248" spans="1:10">
      <c r="A248" s="131" t="s">
        <v>167</v>
      </c>
      <c r="B248" s="132" t="s">
        <v>16</v>
      </c>
      <c r="C248" s="78">
        <v>42961</v>
      </c>
      <c r="D248" s="78">
        <v>405</v>
      </c>
      <c r="E248" s="78">
        <v>-3188</v>
      </c>
      <c r="F248" s="78">
        <v>0</v>
      </c>
      <c r="G248" s="78">
        <v>40178</v>
      </c>
    </row>
    <row r="249" spans="1:10">
      <c r="A249" s="48" t="s">
        <v>168</v>
      </c>
      <c r="B249" s="43" t="s">
        <v>17</v>
      </c>
      <c r="C249" s="79">
        <v>8802</v>
      </c>
      <c r="D249" s="79">
        <v>143</v>
      </c>
      <c r="E249" s="79">
        <v>-1329</v>
      </c>
      <c r="F249" s="79">
        <v>0</v>
      </c>
      <c r="G249" s="74">
        <v>7616</v>
      </c>
    </row>
    <row r="250" spans="1:10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4">
        <v>0</v>
      </c>
    </row>
    <row r="251" spans="1:10">
      <c r="A251" s="131" t="s">
        <v>170</v>
      </c>
      <c r="B251" s="132" t="s">
        <v>19</v>
      </c>
      <c r="C251" s="78">
        <v>34159</v>
      </c>
      <c r="D251" s="78">
        <v>262</v>
      </c>
      <c r="E251" s="78">
        <v>-1859</v>
      </c>
      <c r="F251" s="78">
        <v>0</v>
      </c>
      <c r="G251" s="78">
        <v>32562</v>
      </c>
    </row>
    <row r="252" spans="1:10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77">
        <v>0</v>
      </c>
    </row>
    <row r="253" spans="1:10">
      <c r="A253" s="131" t="s">
        <v>174</v>
      </c>
      <c r="B253" s="132" t="s">
        <v>21</v>
      </c>
      <c r="C253" s="78">
        <v>34159</v>
      </c>
      <c r="D253" s="78">
        <v>262</v>
      </c>
      <c r="E253" s="78">
        <v>-1859</v>
      </c>
      <c r="F253" s="78">
        <v>0</v>
      </c>
      <c r="G253" s="78">
        <v>32562</v>
      </c>
    </row>
    <row r="254" spans="1:10" s="128" customFormat="1">
      <c r="A254" s="125" t="s">
        <v>172</v>
      </c>
      <c r="B254" s="126" t="s">
        <v>126</v>
      </c>
      <c r="C254" s="127">
        <v>0</v>
      </c>
      <c r="D254" s="127">
        <v>0</v>
      </c>
      <c r="E254" s="127">
        <v>0</v>
      </c>
      <c r="F254" s="127">
        <v>0</v>
      </c>
      <c r="G254" s="77">
        <v>0</v>
      </c>
      <c r="H254" s="14"/>
      <c r="I254" s="14"/>
      <c r="J254" s="14"/>
    </row>
    <row r="255" spans="1:10">
      <c r="A255" s="64" t="s">
        <v>173</v>
      </c>
      <c r="B255" s="65" t="s">
        <v>127</v>
      </c>
      <c r="C255" s="83">
        <v>34159</v>
      </c>
      <c r="D255" s="83">
        <v>262</v>
      </c>
      <c r="E255" s="83">
        <v>-1859</v>
      </c>
      <c r="F255" s="83">
        <v>0</v>
      </c>
      <c r="G255" s="83">
        <v>32562</v>
      </c>
    </row>
    <row r="256" spans="1:10">
      <c r="C256" s="129"/>
      <c r="D256" s="129"/>
      <c r="E256" s="129"/>
    </row>
  </sheetData>
  <mergeCells count="13">
    <mergeCell ref="E172:E173"/>
    <mergeCell ref="C172:C173"/>
    <mergeCell ref="D172:D173"/>
    <mergeCell ref="C198:C199"/>
    <mergeCell ref="D198:D199"/>
    <mergeCell ref="C230:C231"/>
    <mergeCell ref="D230:D231"/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800080"/>
  </sheetPr>
  <dimension ref="A1:J256"/>
  <sheetViews>
    <sheetView workbookViewId="0"/>
  </sheetViews>
  <sheetFormatPr defaultColWidth="8.296875" defaultRowHeight="13.8"/>
  <cols>
    <col min="1" max="2" width="50.296875" style="15" customWidth="1"/>
    <col min="3" max="7" width="12.296875" style="14" customWidth="1"/>
    <col min="8" max="16384" width="8.296875" style="14"/>
  </cols>
  <sheetData>
    <row r="1" spans="1:8">
      <c r="A1" s="13" t="s">
        <v>408</v>
      </c>
    </row>
    <row r="2" spans="1:8">
      <c r="A2" s="13" t="s">
        <v>397</v>
      </c>
    </row>
    <row r="3" spans="1:8">
      <c r="A3" s="13"/>
    </row>
    <row r="4" spans="1:8">
      <c r="A4" s="13"/>
    </row>
    <row r="5" spans="1:8" ht="24">
      <c r="A5" s="16" t="s">
        <v>431</v>
      </c>
      <c r="B5" s="17" t="s">
        <v>432</v>
      </c>
    </row>
    <row r="6" spans="1:8" ht="31.05" customHeight="1">
      <c r="A6" s="112" t="s">
        <v>404</v>
      </c>
      <c r="B6" s="112" t="s">
        <v>405</v>
      </c>
      <c r="C6" s="99" t="s">
        <v>398</v>
      </c>
      <c r="D6" s="99" t="s">
        <v>400</v>
      </c>
      <c r="H6" s="122"/>
    </row>
    <row r="7" spans="1:8">
      <c r="A7" s="18" t="s">
        <v>151</v>
      </c>
      <c r="B7" s="18" t="s">
        <v>0</v>
      </c>
      <c r="C7" s="85">
        <f>SUM(C8:C10)</f>
        <v>798014</v>
      </c>
      <c r="D7" s="85">
        <f>SUM(D8:D10)</f>
        <v>96194</v>
      </c>
    </row>
    <row r="8" spans="1:8">
      <c r="A8" s="19" t="s">
        <v>152</v>
      </c>
      <c r="B8" s="19" t="s">
        <v>1</v>
      </c>
      <c r="C8" s="79">
        <v>630856</v>
      </c>
      <c r="D8" s="79">
        <v>21513</v>
      </c>
    </row>
    <row r="9" spans="1:8">
      <c r="A9" s="19" t="s">
        <v>153</v>
      </c>
      <c r="B9" s="19" t="s">
        <v>2</v>
      </c>
      <c r="C9" s="79">
        <v>129</v>
      </c>
      <c r="D9" s="79">
        <v>1156</v>
      </c>
    </row>
    <row r="10" spans="1:8">
      <c r="A10" s="19" t="s">
        <v>154</v>
      </c>
      <c r="B10" s="19" t="s">
        <v>3</v>
      </c>
      <c r="C10" s="79">
        <v>167029</v>
      </c>
      <c r="D10" s="79">
        <v>73525</v>
      </c>
    </row>
    <row r="11" spans="1:8">
      <c r="A11" s="18" t="s">
        <v>155</v>
      </c>
      <c r="B11" s="18" t="s">
        <v>4</v>
      </c>
      <c r="C11" s="85">
        <f>SUM(C12:C13)</f>
        <v>210621</v>
      </c>
      <c r="D11" s="85">
        <f>SUM(D12:D13)</f>
        <v>60631</v>
      </c>
    </row>
    <row r="12" spans="1:8">
      <c r="A12" s="19" t="s">
        <v>156</v>
      </c>
      <c r="B12" s="19" t="s">
        <v>5</v>
      </c>
      <c r="C12" s="79">
        <v>101816</v>
      </c>
      <c r="D12" s="79">
        <v>11973</v>
      </c>
    </row>
    <row r="13" spans="1:8">
      <c r="A13" s="19" t="s">
        <v>157</v>
      </c>
      <c r="B13" s="19" t="s">
        <v>6</v>
      </c>
      <c r="C13" s="79">
        <v>108805</v>
      </c>
      <c r="D13" s="79">
        <v>48658</v>
      </c>
    </row>
    <row r="14" spans="1:8">
      <c r="A14" s="20" t="s">
        <v>158</v>
      </c>
      <c r="B14" s="20" t="s">
        <v>7</v>
      </c>
      <c r="C14" s="85">
        <f>C7-C11</f>
        <v>587393</v>
      </c>
      <c r="D14" s="85">
        <f>D7-D11</f>
        <v>35563</v>
      </c>
    </row>
    <row r="15" spans="1:8">
      <c r="A15" s="21" t="s">
        <v>159</v>
      </c>
      <c r="B15" s="21" t="s">
        <v>8</v>
      </c>
      <c r="C15" s="79">
        <v>1933</v>
      </c>
      <c r="D15" s="79">
        <v>4570</v>
      </c>
    </row>
    <row r="16" spans="1:8">
      <c r="A16" s="21" t="s">
        <v>160</v>
      </c>
      <c r="B16" s="21" t="s">
        <v>9</v>
      </c>
      <c r="C16" s="79">
        <v>62108</v>
      </c>
      <c r="D16" s="79">
        <v>18484</v>
      </c>
    </row>
    <row r="17" spans="1:4">
      <c r="A17" s="21" t="s">
        <v>161</v>
      </c>
      <c r="B17" s="21" t="s">
        <v>10</v>
      </c>
      <c r="C17" s="79">
        <v>60789</v>
      </c>
      <c r="D17" s="79">
        <v>11352</v>
      </c>
    </row>
    <row r="18" spans="1:4">
      <c r="A18" s="21" t="s">
        <v>162</v>
      </c>
      <c r="B18" s="21" t="s">
        <v>11</v>
      </c>
      <c r="C18" s="79">
        <v>42236</v>
      </c>
      <c r="D18" s="79">
        <v>1287</v>
      </c>
    </row>
    <row r="19" spans="1:4">
      <c r="A19" s="20" t="s">
        <v>163</v>
      </c>
      <c r="B19" s="20" t="s">
        <v>12</v>
      </c>
      <c r="C19" s="85">
        <f>C14+C15-C16-C17-C18</f>
        <v>424193</v>
      </c>
      <c r="D19" s="85">
        <f>D14+D15-D16-D17-D18</f>
        <v>9010</v>
      </c>
    </row>
    <row r="20" spans="1:4">
      <c r="A20" s="21" t="s">
        <v>164</v>
      </c>
      <c r="B20" s="21" t="s">
        <v>13</v>
      </c>
      <c r="C20" s="79">
        <v>8399</v>
      </c>
      <c r="D20" s="79">
        <v>2882</v>
      </c>
    </row>
    <row r="21" spans="1:4">
      <c r="A21" s="21" t="s">
        <v>165</v>
      </c>
      <c r="B21" s="21" t="s">
        <v>14</v>
      </c>
      <c r="C21" s="79">
        <v>11007</v>
      </c>
      <c r="D21" s="79">
        <v>2552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f>C19+C20-C21+C22</f>
        <v>421585</v>
      </c>
      <c r="D23" s="85">
        <f>D19+D20-D21+D22</f>
        <v>9340</v>
      </c>
    </row>
    <row r="24" spans="1:4">
      <c r="A24" s="21" t="s">
        <v>168</v>
      </c>
      <c r="B24" s="21" t="s">
        <v>17</v>
      </c>
      <c r="C24" s="79">
        <v>79155</v>
      </c>
      <c r="D24" s="79">
        <v>-177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f>C23-C24+C25</f>
        <v>342430</v>
      </c>
      <c r="D26" s="85">
        <f>D23-D24+D25</f>
        <v>9517</v>
      </c>
    </row>
    <row r="27" spans="1:4">
      <c r="A27" s="18" t="s">
        <v>171</v>
      </c>
      <c r="B27" s="18" t="s">
        <v>20</v>
      </c>
      <c r="C27" s="85">
        <v>0</v>
      </c>
      <c r="D27" s="85">
        <v>-4838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f>SUM(C26:C27)</f>
        <v>342430</v>
      </c>
      <c r="D29" s="87">
        <v>4679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-533</v>
      </c>
    </row>
    <row r="32" spans="1:4">
      <c r="A32" s="20" t="s">
        <v>173</v>
      </c>
      <c r="B32" s="20" t="s">
        <v>127</v>
      </c>
      <c r="C32" s="85">
        <v>342430</v>
      </c>
      <c r="D32" s="85">
        <v>5212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3.61</v>
      </c>
      <c r="D36" s="89">
        <v>0.05</v>
      </c>
    </row>
    <row r="37" spans="1:4">
      <c r="A37" s="29" t="s">
        <v>177</v>
      </c>
      <c r="B37" s="29" t="s">
        <v>24</v>
      </c>
      <c r="C37" s="89">
        <v>3.61</v>
      </c>
      <c r="D37" s="89">
        <v>0.05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3.61</v>
      </c>
      <c r="D39" s="89">
        <v>0.1</v>
      </c>
    </row>
    <row r="40" spans="1:4">
      <c r="A40" s="29" t="s">
        <v>177</v>
      </c>
      <c r="B40" s="29" t="s">
        <v>24</v>
      </c>
      <c r="C40" s="89">
        <v>3.61</v>
      </c>
      <c r="D40" s="89">
        <v>0.1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113">
        <v>0</v>
      </c>
      <c r="D42" s="89">
        <v>-0.05</v>
      </c>
    </row>
    <row r="43" spans="1:4">
      <c r="A43" s="29" t="s">
        <v>177</v>
      </c>
      <c r="B43" s="29" t="s">
        <v>24</v>
      </c>
      <c r="C43" s="113">
        <v>0</v>
      </c>
      <c r="D43" s="89">
        <v>-0.05</v>
      </c>
    </row>
    <row r="44" spans="1:4">
      <c r="A44" s="120"/>
    </row>
    <row r="46" spans="1:4">
      <c r="A46" s="27" t="s">
        <v>174</v>
      </c>
      <c r="B46" s="27" t="s">
        <v>21</v>
      </c>
      <c r="C46" s="85">
        <v>342430</v>
      </c>
      <c r="D46" s="85">
        <v>4679</v>
      </c>
    </row>
    <row r="47" spans="1:4" ht="24">
      <c r="A47" s="123" t="s">
        <v>317</v>
      </c>
      <c r="B47" s="123" t="s">
        <v>319</v>
      </c>
      <c r="C47" s="86">
        <v>1589</v>
      </c>
      <c r="D47" s="86">
        <v>1714</v>
      </c>
    </row>
    <row r="48" spans="1:4">
      <c r="A48" s="84" t="s">
        <v>315</v>
      </c>
      <c r="B48" s="84" t="s">
        <v>307</v>
      </c>
      <c r="C48" s="79">
        <v>1590</v>
      </c>
      <c r="D48" s="79">
        <v>1714</v>
      </c>
    </row>
    <row r="49" spans="1:4">
      <c r="A49" s="84" t="s">
        <v>316</v>
      </c>
      <c r="B49" s="84" t="s">
        <v>308</v>
      </c>
      <c r="C49" s="79">
        <v>-1</v>
      </c>
      <c r="D49" s="79">
        <v>0</v>
      </c>
    </row>
    <row r="50" spans="1:4" ht="22.8">
      <c r="A50" s="84" t="s">
        <v>318</v>
      </c>
      <c r="B50" s="84" t="s">
        <v>320</v>
      </c>
      <c r="C50" s="114">
        <v>0</v>
      </c>
      <c r="D50" s="114">
        <v>0</v>
      </c>
    </row>
    <row r="51" spans="1:4">
      <c r="A51" s="27" t="s">
        <v>312</v>
      </c>
      <c r="B51" s="27" t="s">
        <v>309</v>
      </c>
      <c r="C51" s="85">
        <f>SUM(C46,C47)</f>
        <v>344019</v>
      </c>
      <c r="D51" s="85">
        <f>SUM(D46,D47)</f>
        <v>6393</v>
      </c>
    </row>
    <row r="52" spans="1:4">
      <c r="A52" s="28" t="s">
        <v>313</v>
      </c>
      <c r="B52" s="28" t="s">
        <v>310</v>
      </c>
      <c r="C52" s="114">
        <v>0</v>
      </c>
      <c r="D52" s="79">
        <v>-533</v>
      </c>
    </row>
    <row r="53" spans="1:4" ht="24">
      <c r="A53" s="27" t="s">
        <v>314</v>
      </c>
      <c r="B53" s="27" t="s">
        <v>311</v>
      </c>
      <c r="C53" s="85">
        <f>SUM(C51:C52)</f>
        <v>344019</v>
      </c>
      <c r="D53" s="85">
        <v>6926</v>
      </c>
    </row>
    <row r="54" spans="1:4">
      <c r="A54" s="121" t="s">
        <v>444</v>
      </c>
    </row>
    <row r="56" spans="1:4" ht="24">
      <c r="A56" s="16" t="s">
        <v>433</v>
      </c>
      <c r="B56" s="16" t="s">
        <v>434</v>
      </c>
    </row>
    <row r="57" spans="1:4" ht="28.95" customHeight="1">
      <c r="A57" s="112" t="s">
        <v>203</v>
      </c>
      <c r="B57" s="112" t="s">
        <v>73</v>
      </c>
      <c r="C57" s="99" t="s">
        <v>399</v>
      </c>
      <c r="D57" s="99" t="s">
        <v>401</v>
      </c>
    </row>
    <row r="58" spans="1:4">
      <c r="A58" s="30" t="s">
        <v>181</v>
      </c>
      <c r="B58" s="30" t="s">
        <v>26</v>
      </c>
      <c r="C58" s="91">
        <f>SUM(C59:C68)</f>
        <v>119187</v>
      </c>
      <c r="D58" s="91">
        <f>SUM(D59:D68)</f>
        <v>93254</v>
      </c>
    </row>
    <row r="59" spans="1:4">
      <c r="A59" s="21" t="s">
        <v>182</v>
      </c>
      <c r="B59" s="21" t="s">
        <v>27</v>
      </c>
      <c r="C59" s="74">
        <v>9380</v>
      </c>
      <c r="D59" s="74">
        <v>5499</v>
      </c>
    </row>
    <row r="60" spans="1:4">
      <c r="A60" s="21" t="s">
        <v>183</v>
      </c>
      <c r="B60" s="21" t="s">
        <v>28</v>
      </c>
      <c r="C60" s="74">
        <v>47857</v>
      </c>
      <c r="D60" s="74">
        <v>39602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547</v>
      </c>
    </row>
    <row r="67" spans="1:4">
      <c r="A67" s="21" t="s">
        <v>190</v>
      </c>
      <c r="B67" s="21" t="s">
        <v>35</v>
      </c>
      <c r="C67" s="74">
        <v>14771</v>
      </c>
      <c r="D67" s="74">
        <v>912</v>
      </c>
    </row>
    <row r="68" spans="1:4">
      <c r="A68" s="21" t="s">
        <v>191</v>
      </c>
      <c r="B68" s="21" t="s">
        <v>36</v>
      </c>
      <c r="C68" s="74">
        <v>215</v>
      </c>
      <c r="D68" s="74">
        <v>277</v>
      </c>
    </row>
    <row r="69" spans="1:4">
      <c r="A69" s="30" t="s">
        <v>192</v>
      </c>
      <c r="B69" s="30" t="s">
        <v>37</v>
      </c>
      <c r="C69" s="91">
        <f>SUM(C70:C79)</f>
        <v>554759</v>
      </c>
      <c r="D69" s="91">
        <f>SUM(D70:D79)</f>
        <v>155691</v>
      </c>
    </row>
    <row r="70" spans="1:4">
      <c r="A70" s="21" t="s">
        <v>193</v>
      </c>
      <c r="B70" s="21" t="s">
        <v>38</v>
      </c>
      <c r="C70" s="74">
        <v>34200</v>
      </c>
      <c r="D70" s="74">
        <v>96511</v>
      </c>
    </row>
    <row r="71" spans="1:4">
      <c r="A71" s="21" t="s">
        <v>194</v>
      </c>
      <c r="B71" s="21" t="s">
        <v>39</v>
      </c>
      <c r="C71" s="74">
        <v>87704</v>
      </c>
      <c r="D71" s="74">
        <v>6397</v>
      </c>
    </row>
    <row r="72" spans="1:4">
      <c r="A72" s="31" t="s">
        <v>195</v>
      </c>
      <c r="B72" s="31" t="s">
        <v>40</v>
      </c>
      <c r="C72" s="92">
        <v>0</v>
      </c>
      <c r="D72" s="92">
        <v>0</v>
      </c>
    </row>
    <row r="73" spans="1:4">
      <c r="A73" s="21" t="s">
        <v>196</v>
      </c>
      <c r="B73" s="21" t="s">
        <v>41</v>
      </c>
      <c r="C73" s="74">
        <v>26530</v>
      </c>
      <c r="D73" s="74">
        <v>10989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165</v>
      </c>
      <c r="D76" s="74">
        <v>2745</v>
      </c>
    </row>
    <row r="77" spans="1:4">
      <c r="A77" s="21" t="s">
        <v>199</v>
      </c>
      <c r="B77" s="21" t="s">
        <v>44</v>
      </c>
      <c r="C77" s="74">
        <v>12523</v>
      </c>
      <c r="D77" s="74">
        <v>4654</v>
      </c>
    </row>
    <row r="78" spans="1:4">
      <c r="A78" s="21" t="s">
        <v>200</v>
      </c>
      <c r="B78" s="21" t="s">
        <v>45</v>
      </c>
      <c r="C78" s="74">
        <v>393637</v>
      </c>
      <c r="D78" s="74">
        <v>34395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f>SUM(C58,C69)</f>
        <v>673946</v>
      </c>
      <c r="D80" s="91">
        <f>SUM(D58,D69)</f>
        <v>248945</v>
      </c>
    </row>
    <row r="81" spans="1:4">
      <c r="A81" s="32"/>
      <c r="B81" s="32"/>
      <c r="C81" s="2"/>
      <c r="D81" s="2"/>
    </row>
    <row r="82" spans="1:4" ht="28.95" customHeight="1">
      <c r="A82" s="112" t="s">
        <v>229</v>
      </c>
      <c r="B82" s="112" t="s">
        <v>48</v>
      </c>
      <c r="C82" s="99" t="s">
        <v>399</v>
      </c>
      <c r="D82" s="99" t="s">
        <v>401</v>
      </c>
    </row>
    <row r="83" spans="1:4">
      <c r="A83" s="30" t="s">
        <v>204</v>
      </c>
      <c r="B83" s="30" t="s">
        <v>49</v>
      </c>
      <c r="C83" s="91">
        <f>SUM(C84,C92)</f>
        <v>513675</v>
      </c>
      <c r="D83" s="91">
        <v>168018</v>
      </c>
    </row>
    <row r="84" spans="1:4">
      <c r="A84" s="30" t="s">
        <v>205</v>
      </c>
      <c r="B84" s="30" t="s">
        <v>50</v>
      </c>
      <c r="C84" s="91">
        <f>SUM(C85:C91)</f>
        <v>513675</v>
      </c>
      <c r="D84" s="91">
        <v>168018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120199</v>
      </c>
      <c r="D86" s="74">
        <v>119730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3354</v>
      </c>
      <c r="D88" s="74">
        <v>1716</v>
      </c>
    </row>
    <row r="89" spans="1:4">
      <c r="A89" s="21" t="s">
        <v>210</v>
      </c>
      <c r="B89" s="21" t="s">
        <v>55</v>
      </c>
      <c r="C89" s="74">
        <v>2514</v>
      </c>
      <c r="D89" s="74">
        <v>924</v>
      </c>
    </row>
    <row r="90" spans="1:4">
      <c r="A90" s="21" t="s">
        <v>211</v>
      </c>
      <c r="B90" s="21" t="s">
        <v>56</v>
      </c>
      <c r="C90" s="74">
        <v>-49772</v>
      </c>
      <c r="D90" s="74">
        <v>-54514</v>
      </c>
    </row>
    <row r="91" spans="1:4">
      <c r="A91" s="21" t="s">
        <v>212</v>
      </c>
      <c r="B91" s="21" t="s">
        <v>57</v>
      </c>
      <c r="C91" s="74">
        <v>342430</v>
      </c>
      <c r="D91" s="74">
        <v>5212</v>
      </c>
    </row>
    <row r="92" spans="1:4">
      <c r="A92" s="18" t="s">
        <v>213</v>
      </c>
      <c r="B92" s="18" t="s">
        <v>58</v>
      </c>
      <c r="C92" s="124">
        <v>0</v>
      </c>
      <c r="D92" s="124">
        <v>0</v>
      </c>
    </row>
    <row r="93" spans="1:4">
      <c r="A93" s="30" t="s">
        <v>214</v>
      </c>
      <c r="B93" s="30" t="s">
        <v>59</v>
      </c>
      <c r="C93" s="91">
        <f>SUM(C94:C100)</f>
        <v>18414</v>
      </c>
      <c r="D93" s="91">
        <v>2137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0</v>
      </c>
      <c r="D95" s="74">
        <v>260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17956</v>
      </c>
      <c r="D97" s="74">
        <v>874</v>
      </c>
    </row>
    <row r="98" spans="1:4">
      <c r="A98" s="21" t="s">
        <v>219</v>
      </c>
      <c r="B98" s="21" t="s">
        <v>64</v>
      </c>
      <c r="C98" s="74">
        <v>423</v>
      </c>
      <c r="D98" s="74">
        <v>976</v>
      </c>
    </row>
    <row r="99" spans="1:4">
      <c r="A99" s="21" t="s">
        <v>220</v>
      </c>
      <c r="B99" s="21" t="s">
        <v>65</v>
      </c>
      <c r="C99" s="74">
        <v>35</v>
      </c>
      <c r="D99" s="74">
        <v>27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f>SUM(C102:C110)</f>
        <v>141857</v>
      </c>
      <c r="D101" s="91">
        <f>SUM(D102:D110)</f>
        <v>78790</v>
      </c>
    </row>
    <row r="102" spans="1:4">
      <c r="A102" s="21" t="s">
        <v>215</v>
      </c>
      <c r="B102" s="21" t="s">
        <v>60</v>
      </c>
      <c r="C102" s="74">
        <v>0</v>
      </c>
      <c r="D102" s="74">
        <v>4</v>
      </c>
    </row>
    <row r="103" spans="1:4">
      <c r="A103" s="21" t="s">
        <v>216</v>
      </c>
      <c r="B103" s="21" t="s">
        <v>61</v>
      </c>
      <c r="C103" s="74">
        <v>20228</v>
      </c>
      <c r="D103" s="74">
        <v>397</v>
      </c>
    </row>
    <row r="104" spans="1:4">
      <c r="A104" s="21" t="s">
        <v>223</v>
      </c>
      <c r="B104" s="21" t="s">
        <v>68</v>
      </c>
      <c r="C104" s="74">
        <v>22603</v>
      </c>
      <c r="D104" s="74">
        <v>20532</v>
      </c>
    </row>
    <row r="105" spans="1:4">
      <c r="A105" s="21" t="s">
        <v>224</v>
      </c>
      <c r="B105" s="21" t="s">
        <v>69</v>
      </c>
      <c r="C105" s="74">
        <v>7524</v>
      </c>
      <c r="D105" s="74">
        <v>655</v>
      </c>
    </row>
    <row r="106" spans="1:4">
      <c r="A106" s="21" t="s">
        <v>225</v>
      </c>
      <c r="B106" s="21" t="s">
        <v>70</v>
      </c>
      <c r="C106" s="74">
        <v>46965</v>
      </c>
      <c r="D106" s="74">
        <v>52264</v>
      </c>
    </row>
    <row r="107" spans="1:4">
      <c r="A107" s="21" t="s">
        <v>219</v>
      </c>
      <c r="B107" s="21" t="s">
        <v>64</v>
      </c>
      <c r="C107" s="74">
        <v>7864</v>
      </c>
      <c r="D107" s="74">
        <v>4638</v>
      </c>
    </row>
    <row r="108" spans="1:4">
      <c r="A108" s="21" t="s">
        <v>226</v>
      </c>
      <c r="B108" s="21" t="s">
        <v>65</v>
      </c>
      <c r="C108" s="74">
        <v>225</v>
      </c>
      <c r="D108" s="74">
        <v>205</v>
      </c>
    </row>
    <row r="109" spans="1:4">
      <c r="A109" s="21" t="s">
        <v>221</v>
      </c>
      <c r="B109" s="21" t="s">
        <v>66</v>
      </c>
      <c r="C109" s="74">
        <v>36448</v>
      </c>
      <c r="D109" s="74">
        <v>95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f>SUM(C83,C93,C101)</f>
        <v>673946</v>
      </c>
      <c r="D111" s="91">
        <f>SUM(D83,D93,D101)</f>
        <v>248945</v>
      </c>
    </row>
    <row r="112" spans="1:4">
      <c r="A112" s="121" t="s">
        <v>444</v>
      </c>
    </row>
    <row r="114" spans="1:4" ht="24">
      <c r="A114" s="16" t="s">
        <v>435</v>
      </c>
      <c r="B114" s="16" t="s">
        <v>436</v>
      </c>
    </row>
    <row r="115" spans="1:4" ht="31.05" customHeight="1">
      <c r="A115" s="112" t="s">
        <v>280</v>
      </c>
      <c r="B115" s="112" t="s">
        <v>119</v>
      </c>
      <c r="C115" s="100" t="s">
        <v>398</v>
      </c>
      <c r="D115" s="100" t="s">
        <v>400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342430</v>
      </c>
      <c r="D117" s="6">
        <v>4679</v>
      </c>
    </row>
    <row r="118" spans="1:4">
      <c r="A118" s="35" t="s">
        <v>233</v>
      </c>
      <c r="B118" s="35" t="s">
        <v>75</v>
      </c>
      <c r="C118" s="6">
        <f>SUM(C119:C129)</f>
        <v>19110</v>
      </c>
      <c r="D118" s="6">
        <f>SUM(D119:D129)</f>
        <v>-7195</v>
      </c>
    </row>
    <row r="119" spans="1:4" ht="24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5146</v>
      </c>
      <c r="D120" s="9">
        <v>3162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-1752</v>
      </c>
      <c r="D122" s="9">
        <v>-652</v>
      </c>
    </row>
    <row r="123" spans="1:4">
      <c r="A123" s="37" t="s">
        <v>237</v>
      </c>
      <c r="B123" s="37" t="s">
        <v>79</v>
      </c>
      <c r="C123" s="9">
        <v>-117</v>
      </c>
      <c r="D123" s="9">
        <v>-786</v>
      </c>
    </row>
    <row r="124" spans="1:4">
      <c r="A124" s="37" t="s">
        <v>238</v>
      </c>
      <c r="B124" s="37" t="s">
        <v>80</v>
      </c>
      <c r="C124" s="9">
        <v>36380</v>
      </c>
      <c r="D124" s="9">
        <v>17</v>
      </c>
    </row>
    <row r="125" spans="1:4">
      <c r="A125" s="37" t="s">
        <v>239</v>
      </c>
      <c r="B125" s="37" t="s">
        <v>81</v>
      </c>
      <c r="C125" s="9">
        <v>62311</v>
      </c>
      <c r="D125" s="9">
        <v>-44545</v>
      </c>
    </row>
    <row r="126" spans="1:4">
      <c r="A126" s="37" t="s">
        <v>240</v>
      </c>
      <c r="B126" s="37" t="s">
        <v>82</v>
      </c>
      <c r="C126" s="9">
        <v>-96789</v>
      </c>
      <c r="D126" s="9">
        <v>9770</v>
      </c>
    </row>
    <row r="127" spans="1:4">
      <c r="A127" s="37" t="s">
        <v>241</v>
      </c>
      <c r="B127" s="37" t="s">
        <v>83</v>
      </c>
      <c r="C127" s="9">
        <v>18215</v>
      </c>
      <c r="D127" s="9">
        <v>29840</v>
      </c>
    </row>
    <row r="128" spans="1:4">
      <c r="A128" s="37" t="s">
        <v>242</v>
      </c>
      <c r="B128" s="37" t="s">
        <v>130</v>
      </c>
      <c r="C128" s="9">
        <v>-5241</v>
      </c>
      <c r="D128" s="9">
        <v>7685</v>
      </c>
    </row>
    <row r="129" spans="1:4">
      <c r="A129" s="37" t="s">
        <v>243</v>
      </c>
      <c r="B129" s="37" t="s">
        <v>84</v>
      </c>
      <c r="C129" s="9">
        <v>957</v>
      </c>
      <c r="D129" s="9">
        <v>-11686</v>
      </c>
    </row>
    <row r="130" spans="1:4">
      <c r="A130" s="35" t="s">
        <v>244</v>
      </c>
      <c r="B130" s="35" t="s">
        <v>85</v>
      </c>
      <c r="C130" s="6">
        <f>C117+C118</f>
        <v>361540</v>
      </c>
      <c r="D130" s="6">
        <f>D117+D118</f>
        <v>-2516</v>
      </c>
    </row>
    <row r="131" spans="1:4">
      <c r="A131" s="38" t="s">
        <v>245</v>
      </c>
      <c r="B131" s="38" t="s">
        <v>131</v>
      </c>
      <c r="C131" s="10">
        <v>79155</v>
      </c>
      <c r="D131" s="10">
        <v>-177</v>
      </c>
    </row>
    <row r="132" spans="1:4">
      <c r="A132" s="37" t="s">
        <v>246</v>
      </c>
      <c r="B132" s="37" t="s">
        <v>86</v>
      </c>
      <c r="C132" s="9">
        <v>-69077</v>
      </c>
      <c r="D132" s="9">
        <v>-538</v>
      </c>
    </row>
    <row r="133" spans="1:4">
      <c r="A133" s="39" t="s">
        <v>247</v>
      </c>
      <c r="B133" s="39" t="s">
        <v>87</v>
      </c>
      <c r="C133" s="6">
        <f>SUM(C130:C132)</f>
        <v>371618</v>
      </c>
      <c r="D133" s="6">
        <f>SUM(D130:D132)</f>
        <v>-3231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f>SUM(C136:C140)</f>
        <v>4754</v>
      </c>
      <c r="D135" s="5">
        <f>SUM(D136:D140)</f>
        <v>8191</v>
      </c>
    </row>
    <row r="136" spans="1:4">
      <c r="A136" s="37" t="s">
        <v>250</v>
      </c>
      <c r="B136" s="37" t="s">
        <v>90</v>
      </c>
      <c r="C136" s="9">
        <v>177</v>
      </c>
      <c r="D136" s="9">
        <v>6635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4573</v>
      </c>
      <c r="D138" s="9">
        <v>1441</v>
      </c>
    </row>
    <row r="139" spans="1:4">
      <c r="A139" s="37" t="s">
        <v>253</v>
      </c>
      <c r="B139" s="37" t="s">
        <v>142</v>
      </c>
      <c r="C139" s="9">
        <v>4</v>
      </c>
      <c r="D139" s="9">
        <v>115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f>SUM(C142:C145)</f>
        <v>17157</v>
      </c>
      <c r="D141" s="6">
        <f>SUM(D142:D145)</f>
        <v>8684</v>
      </c>
    </row>
    <row r="142" spans="1:4">
      <c r="A142" s="37" t="s">
        <v>256</v>
      </c>
      <c r="B142" s="37" t="s">
        <v>95</v>
      </c>
      <c r="C142" s="9">
        <v>15140</v>
      </c>
      <c r="D142" s="9">
        <v>5505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62</v>
      </c>
      <c r="D144" s="9">
        <v>1902</v>
      </c>
    </row>
    <row r="145" spans="1:4">
      <c r="A145" s="37" t="s">
        <v>259</v>
      </c>
      <c r="B145" s="37" t="s">
        <v>98</v>
      </c>
      <c r="C145" s="9">
        <v>1955</v>
      </c>
      <c r="D145" s="9">
        <v>1277</v>
      </c>
    </row>
    <row r="146" spans="1:4">
      <c r="A146" s="39" t="s">
        <v>260</v>
      </c>
      <c r="B146" s="39" t="s">
        <v>99</v>
      </c>
      <c r="C146" s="6">
        <f>C135-C141</f>
        <v>-12403</v>
      </c>
      <c r="D146" s="6">
        <f>D135-D141</f>
        <v>-493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f>SUM(C149:C152)</f>
        <v>404</v>
      </c>
      <c r="D148" s="5">
        <f>SUM(D149:D152)</f>
        <v>2010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3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404</v>
      </c>
      <c r="D152" s="9">
        <v>2007</v>
      </c>
    </row>
    <row r="153" spans="1:4">
      <c r="A153" s="35" t="s">
        <v>255</v>
      </c>
      <c r="B153" s="35" t="s">
        <v>94</v>
      </c>
      <c r="C153" s="115">
        <f>SUM(C154:C162)</f>
        <v>377</v>
      </c>
      <c r="D153" s="115">
        <f>SUM(D154:D162)</f>
        <v>383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</v>
      </c>
      <c r="D157" s="9">
        <v>0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373</v>
      </c>
      <c r="D160" s="9">
        <v>383</v>
      </c>
    </row>
    <row r="161" spans="1:7">
      <c r="A161" s="37" t="s">
        <v>271</v>
      </c>
      <c r="B161" s="37" t="s">
        <v>111</v>
      </c>
      <c r="C161" s="9">
        <v>0</v>
      </c>
      <c r="D161" s="9">
        <v>0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f>C148-C153</f>
        <v>27</v>
      </c>
      <c r="D163" s="6">
        <f>D148-D153</f>
        <v>1627</v>
      </c>
    </row>
    <row r="164" spans="1:7">
      <c r="A164" s="41" t="s">
        <v>274</v>
      </c>
      <c r="B164" s="41" t="s">
        <v>114</v>
      </c>
      <c r="C164" s="7">
        <f>SUM(C133,C146,C163)</f>
        <v>359242</v>
      </c>
      <c r="D164" s="7">
        <f>SUM(D133,D146,D163)</f>
        <v>-2097</v>
      </c>
    </row>
    <row r="165" spans="1:7">
      <c r="A165" s="41" t="s">
        <v>275</v>
      </c>
      <c r="B165" s="41" t="s">
        <v>115</v>
      </c>
      <c r="C165" s="7">
        <f>C164</f>
        <v>359242</v>
      </c>
      <c r="D165" s="7">
        <v>-2097</v>
      </c>
    </row>
    <row r="166" spans="1:7">
      <c r="A166" s="42" t="s">
        <v>276</v>
      </c>
      <c r="B166" s="42" t="s">
        <v>132</v>
      </c>
      <c r="C166" s="8">
        <v>0</v>
      </c>
      <c r="D166" s="8">
        <v>0</v>
      </c>
    </row>
    <row r="167" spans="1:7">
      <c r="A167" s="41" t="s">
        <v>277</v>
      </c>
      <c r="B167" s="41" t="s">
        <v>116</v>
      </c>
      <c r="C167" s="7">
        <v>34395</v>
      </c>
      <c r="D167" s="7">
        <v>36492</v>
      </c>
    </row>
    <row r="168" spans="1:7">
      <c r="A168" s="118" t="s">
        <v>278</v>
      </c>
      <c r="B168" s="118" t="s">
        <v>117</v>
      </c>
      <c r="C168" s="119">
        <f>C165+C167</f>
        <v>393637</v>
      </c>
      <c r="D168" s="119">
        <v>34395</v>
      </c>
    </row>
    <row r="169" spans="1:7">
      <c r="A169" s="121" t="s">
        <v>444</v>
      </c>
      <c r="B169" s="116"/>
      <c r="C169" s="117"/>
      <c r="D169" s="117"/>
    </row>
    <row r="171" spans="1:7" ht="24">
      <c r="A171" s="16" t="s">
        <v>437</v>
      </c>
      <c r="B171" s="16" t="s">
        <v>438</v>
      </c>
    </row>
    <row r="172" spans="1:7" ht="48">
      <c r="A172" s="317" t="s">
        <v>203</v>
      </c>
      <c r="B172" s="317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7" ht="72">
      <c r="A173" s="317" t="s">
        <v>203</v>
      </c>
      <c r="B173" s="317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f>SUM(C175:C184)</f>
        <v>44094</v>
      </c>
      <c r="D174" s="73">
        <f t="shared" ref="D174:G174" si="0">SUM(D175:D184)</f>
        <v>6427</v>
      </c>
      <c r="E174" s="73">
        <f t="shared" si="0"/>
        <v>97355</v>
      </c>
      <c r="F174" s="73">
        <f t="shared" si="0"/>
        <v>-28689</v>
      </c>
      <c r="G174" s="73">
        <f t="shared" si="0"/>
        <v>119187</v>
      </c>
    </row>
    <row r="175" spans="1:7">
      <c r="A175" s="43" t="s">
        <v>182</v>
      </c>
      <c r="B175" s="43" t="s">
        <v>27</v>
      </c>
      <c r="C175" s="74">
        <v>5482</v>
      </c>
      <c r="D175" s="74">
        <v>2168</v>
      </c>
      <c r="E175" s="74">
        <v>1730</v>
      </c>
      <c r="F175" s="74">
        <v>0</v>
      </c>
      <c r="G175" s="74">
        <f>SUM(C175:F175)</f>
        <v>9380</v>
      </c>
    </row>
    <row r="176" spans="1:7">
      <c r="A176" s="43" t="s">
        <v>183</v>
      </c>
      <c r="B176" s="43" t="s">
        <v>28</v>
      </c>
      <c r="C176" s="74">
        <v>26695</v>
      </c>
      <c r="D176" s="74">
        <v>4140</v>
      </c>
      <c r="E176" s="74">
        <v>60378</v>
      </c>
      <c r="F176" s="74">
        <v>-43356</v>
      </c>
      <c r="G176" s="74">
        <f t="shared" ref="G176:G184" si="1">SUM(C176:F176)</f>
        <v>47857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f t="shared" si="1"/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f t="shared" si="1"/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32117</v>
      </c>
      <c r="F179" s="74">
        <v>-32117</v>
      </c>
      <c r="G179" s="74">
        <f t="shared" si="1"/>
        <v>0</v>
      </c>
    </row>
    <row r="180" spans="1:7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f t="shared" si="1"/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f t="shared" si="1"/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f t="shared" si="1"/>
        <v>547</v>
      </c>
    </row>
    <row r="183" spans="1:7">
      <c r="A183" s="43" t="s">
        <v>190</v>
      </c>
      <c r="B183" s="43" t="s">
        <v>35</v>
      </c>
      <c r="C183" s="74">
        <v>11894</v>
      </c>
      <c r="D183" s="74">
        <v>119</v>
      </c>
      <c r="E183" s="74">
        <v>2391</v>
      </c>
      <c r="F183" s="74">
        <v>367</v>
      </c>
      <c r="G183" s="74">
        <f t="shared" si="1"/>
        <v>14771</v>
      </c>
    </row>
    <row r="184" spans="1:7">
      <c r="A184" s="43" t="s">
        <v>191</v>
      </c>
      <c r="B184" s="43" t="s">
        <v>36</v>
      </c>
      <c r="C184" s="74">
        <v>23</v>
      </c>
      <c r="D184" s="74">
        <v>0</v>
      </c>
      <c r="E184" s="74">
        <v>192</v>
      </c>
      <c r="F184" s="74">
        <v>0</v>
      </c>
      <c r="G184" s="74">
        <f t="shared" si="1"/>
        <v>215</v>
      </c>
    </row>
    <row r="185" spans="1:7">
      <c r="A185" s="39" t="s">
        <v>192</v>
      </c>
      <c r="B185" s="39" t="s">
        <v>37</v>
      </c>
      <c r="C185" s="73">
        <f>SUM(C186:C195)</f>
        <v>477302</v>
      </c>
      <c r="D185" s="73">
        <f t="shared" ref="D185:G185" si="2">SUM(D186:D195)</f>
        <v>45707</v>
      </c>
      <c r="E185" s="73">
        <f t="shared" si="2"/>
        <v>49103</v>
      </c>
      <c r="F185" s="73">
        <f t="shared" si="2"/>
        <v>-17353</v>
      </c>
      <c r="G185" s="73">
        <f t="shared" si="2"/>
        <v>554759</v>
      </c>
    </row>
    <row r="186" spans="1:7">
      <c r="A186" s="43" t="s">
        <v>193</v>
      </c>
      <c r="B186" s="43" t="s">
        <v>38</v>
      </c>
      <c r="C186" s="74">
        <v>34092</v>
      </c>
      <c r="D186" s="74">
        <v>94</v>
      </c>
      <c r="E186" s="74">
        <v>14</v>
      </c>
      <c r="F186" s="74">
        <v>0</v>
      </c>
      <c r="G186" s="74">
        <f>SUM(C186:F186)</f>
        <v>34200</v>
      </c>
    </row>
    <row r="187" spans="1:7">
      <c r="A187" s="43" t="s">
        <v>194</v>
      </c>
      <c r="B187" s="43" t="s">
        <v>39</v>
      </c>
      <c r="C187" s="74">
        <v>87677</v>
      </c>
      <c r="D187" s="74">
        <v>2166</v>
      </c>
      <c r="E187" s="74">
        <v>67</v>
      </c>
      <c r="F187" s="74">
        <v>-2206</v>
      </c>
      <c r="G187" s="74">
        <f t="shared" ref="G187:G194" si="3">SUM(C187:F187)</f>
        <v>87704</v>
      </c>
    </row>
    <row r="188" spans="1:7">
      <c r="A188" s="43" t="s">
        <v>195</v>
      </c>
      <c r="B188" s="43" t="s">
        <v>40</v>
      </c>
      <c r="C188" s="74">
        <v>0</v>
      </c>
      <c r="D188" s="74">
        <v>0</v>
      </c>
      <c r="E188" s="74">
        <v>323</v>
      </c>
      <c r="F188" s="74">
        <v>-323</v>
      </c>
      <c r="G188" s="74">
        <f t="shared" si="3"/>
        <v>0</v>
      </c>
    </row>
    <row r="189" spans="1:7">
      <c r="A189" s="43" t="s">
        <v>196</v>
      </c>
      <c r="B189" s="43" t="s">
        <v>41</v>
      </c>
      <c r="C189" s="74">
        <v>25644</v>
      </c>
      <c r="D189" s="74">
        <v>6016</v>
      </c>
      <c r="E189" s="74">
        <v>9694</v>
      </c>
      <c r="F189" s="74">
        <v>-14824</v>
      </c>
      <c r="G189" s="74">
        <f t="shared" si="3"/>
        <v>26530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f t="shared" si="3"/>
        <v>0</v>
      </c>
    </row>
    <row r="191" spans="1:7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f t="shared" si="3"/>
        <v>0</v>
      </c>
    </row>
    <row r="192" spans="1:7">
      <c r="A192" s="43" t="s">
        <v>189</v>
      </c>
      <c r="B192" s="43" t="s">
        <v>34</v>
      </c>
      <c r="C192" s="74">
        <v>165</v>
      </c>
      <c r="D192" s="74">
        <v>0</v>
      </c>
      <c r="E192" s="74">
        <v>0</v>
      </c>
      <c r="F192" s="74">
        <v>0</v>
      </c>
      <c r="G192" s="74">
        <f t="shared" si="3"/>
        <v>165</v>
      </c>
    </row>
    <row r="193" spans="1:7">
      <c r="A193" s="43" t="s">
        <v>199</v>
      </c>
      <c r="B193" s="43" t="s">
        <v>44</v>
      </c>
      <c r="C193" s="74">
        <v>845</v>
      </c>
      <c r="D193" s="74">
        <v>11636</v>
      </c>
      <c r="E193" s="74">
        <v>42</v>
      </c>
      <c r="F193" s="74">
        <v>0</v>
      </c>
      <c r="G193" s="74">
        <f t="shared" si="3"/>
        <v>12523</v>
      </c>
    </row>
    <row r="194" spans="1:7">
      <c r="A194" s="43" t="s">
        <v>200</v>
      </c>
      <c r="B194" s="43" t="s">
        <v>45</v>
      </c>
      <c r="C194" s="74">
        <v>328879</v>
      </c>
      <c r="D194" s="74">
        <v>25795</v>
      </c>
      <c r="E194" s="74">
        <v>38963</v>
      </c>
      <c r="F194" s="74">
        <v>0</v>
      </c>
      <c r="G194" s="74">
        <f t="shared" si="3"/>
        <v>393637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f>SUM(C174,C185)</f>
        <v>521396</v>
      </c>
      <c r="D196" s="73">
        <f t="shared" ref="D196:G196" si="4">SUM(D174,D185)</f>
        <v>52134</v>
      </c>
      <c r="E196" s="73">
        <f t="shared" si="4"/>
        <v>146458</v>
      </c>
      <c r="F196" s="73">
        <f t="shared" si="4"/>
        <v>-46042</v>
      </c>
      <c r="G196" s="73">
        <f t="shared" si="4"/>
        <v>673946</v>
      </c>
    </row>
    <row r="197" spans="1:7">
      <c r="A197" s="32"/>
      <c r="B197" s="69"/>
      <c r="C197" s="70"/>
      <c r="D197" s="70"/>
      <c r="E197" s="70"/>
      <c r="F197" s="70"/>
      <c r="G197" s="70"/>
    </row>
    <row r="198" spans="1:7" ht="48">
      <c r="A198" s="311" t="s">
        <v>229</v>
      </c>
      <c r="B198" s="313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7" ht="72">
      <c r="A199" s="312"/>
      <c r="B199" s="314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f>SUM(C201,C209)</f>
        <v>391035</v>
      </c>
      <c r="D200" s="73">
        <f t="shared" ref="D200:G200" si="5">SUM(D201,D209)</f>
        <v>19449</v>
      </c>
      <c r="E200" s="73">
        <f t="shared" si="5"/>
        <v>130858</v>
      </c>
      <c r="F200" s="73">
        <f t="shared" si="5"/>
        <v>-27667</v>
      </c>
      <c r="G200" s="73">
        <f t="shared" si="5"/>
        <v>513675</v>
      </c>
    </row>
    <row r="201" spans="1:7">
      <c r="A201" s="47" t="s">
        <v>205</v>
      </c>
      <c r="B201" s="39" t="s">
        <v>50</v>
      </c>
      <c r="C201" s="73">
        <f>SUM(C202:C208)</f>
        <v>391035</v>
      </c>
      <c r="D201" s="73">
        <f t="shared" ref="D201:G201" si="6">SUM(D202:D208)</f>
        <v>19449</v>
      </c>
      <c r="E201" s="73">
        <f t="shared" si="6"/>
        <v>130858</v>
      </c>
      <c r="F201" s="73">
        <f t="shared" si="6"/>
        <v>-27667</v>
      </c>
      <c r="G201" s="73">
        <f t="shared" si="6"/>
        <v>513675</v>
      </c>
    </row>
    <row r="202" spans="1:7">
      <c r="A202" s="48" t="s">
        <v>206</v>
      </c>
      <c r="B202" s="43" t="s">
        <v>51</v>
      </c>
      <c r="C202" s="74">
        <v>7055</v>
      </c>
      <c r="D202" s="74">
        <v>86</v>
      </c>
      <c r="E202" s="74">
        <v>94950</v>
      </c>
      <c r="F202" s="74">
        <v>-7141</v>
      </c>
      <c r="G202" s="74">
        <f t="shared" ref="G202:G208" si="7">SUM(C202:F202)</f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1657</v>
      </c>
      <c r="E203" s="74">
        <v>110936</v>
      </c>
      <c r="F203" s="74">
        <v>7606</v>
      </c>
      <c r="G203" s="74">
        <f t="shared" si="7"/>
        <v>120199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f t="shared" si="7"/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3354</v>
      </c>
      <c r="F205" s="74">
        <v>0</v>
      </c>
      <c r="G205" s="74">
        <f t="shared" si="7"/>
        <v>3354</v>
      </c>
    </row>
    <row r="206" spans="1:7">
      <c r="A206" s="48" t="s">
        <v>210</v>
      </c>
      <c r="B206" s="43" t="s">
        <v>55</v>
      </c>
      <c r="C206" s="74">
        <v>15</v>
      </c>
      <c r="D206" s="74">
        <v>2109</v>
      </c>
      <c r="E206" s="74">
        <v>0</v>
      </c>
      <c r="F206" s="74">
        <v>390</v>
      </c>
      <c r="G206" s="74">
        <f t="shared" si="7"/>
        <v>2514</v>
      </c>
    </row>
    <row r="207" spans="1:7">
      <c r="A207" s="48" t="s">
        <v>211</v>
      </c>
      <c r="B207" s="43" t="s">
        <v>56</v>
      </c>
      <c r="C207" s="74">
        <v>23725</v>
      </c>
      <c r="D207" s="74">
        <v>5155</v>
      </c>
      <c r="E207" s="74">
        <v>-86687</v>
      </c>
      <c r="F207" s="74">
        <v>8035</v>
      </c>
      <c r="G207" s="74">
        <f t="shared" si="7"/>
        <v>-49772</v>
      </c>
    </row>
    <row r="208" spans="1:7">
      <c r="A208" s="48" t="s">
        <v>212</v>
      </c>
      <c r="B208" s="43" t="s">
        <v>57</v>
      </c>
      <c r="C208" s="74">
        <v>360240</v>
      </c>
      <c r="D208" s="74">
        <v>10442</v>
      </c>
      <c r="E208" s="74">
        <v>8305</v>
      </c>
      <c r="F208" s="74">
        <v>-36557</v>
      </c>
      <c r="G208" s="74">
        <f t="shared" si="7"/>
        <v>342430</v>
      </c>
    </row>
    <row r="209" spans="1:7">
      <c r="A209" s="47" t="s">
        <v>213</v>
      </c>
      <c r="B209" s="39" t="s">
        <v>58</v>
      </c>
      <c r="C209" s="73">
        <v>0</v>
      </c>
      <c r="D209" s="73">
        <v>0</v>
      </c>
      <c r="E209" s="73">
        <v>0</v>
      </c>
      <c r="F209" s="73">
        <v>0</v>
      </c>
      <c r="G209" s="73">
        <f t="shared" ref="G209:G227" si="8">SUM(C209:F209)</f>
        <v>0</v>
      </c>
    </row>
    <row r="210" spans="1:7">
      <c r="A210" s="47" t="s">
        <v>214</v>
      </c>
      <c r="B210" s="39" t="s">
        <v>59</v>
      </c>
      <c r="C210" s="73">
        <f>SUM(C211:C217)</f>
        <v>17159</v>
      </c>
      <c r="D210" s="73">
        <f t="shared" ref="D210:G210" si="9">SUM(D211:D217)</f>
        <v>13</v>
      </c>
      <c r="E210" s="73">
        <f t="shared" si="9"/>
        <v>2264</v>
      </c>
      <c r="F210" s="73">
        <f t="shared" si="9"/>
        <v>-1022</v>
      </c>
      <c r="G210" s="73">
        <f t="shared" si="9"/>
        <v>18414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f t="shared" si="8"/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0</v>
      </c>
      <c r="F212" s="74">
        <v>0</v>
      </c>
      <c r="G212" s="74">
        <f t="shared" si="8"/>
        <v>0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f t="shared" si="8"/>
        <v>0</v>
      </c>
    </row>
    <row r="214" spans="1:7">
      <c r="A214" s="48" t="s">
        <v>218</v>
      </c>
      <c r="B214" s="43" t="s">
        <v>63</v>
      </c>
      <c r="C214" s="74">
        <v>17116</v>
      </c>
      <c r="D214" s="74">
        <v>0</v>
      </c>
      <c r="E214" s="74">
        <v>1862</v>
      </c>
      <c r="F214" s="74">
        <v>-1022</v>
      </c>
      <c r="G214" s="74">
        <f t="shared" si="8"/>
        <v>17956</v>
      </c>
    </row>
    <row r="215" spans="1:7">
      <c r="A215" s="48" t="s">
        <v>219</v>
      </c>
      <c r="B215" s="43" t="s">
        <v>64</v>
      </c>
      <c r="C215" s="74">
        <v>27</v>
      </c>
      <c r="D215" s="74">
        <v>9</v>
      </c>
      <c r="E215" s="74">
        <v>387</v>
      </c>
      <c r="F215" s="74">
        <v>0</v>
      </c>
      <c r="G215" s="74">
        <f t="shared" si="8"/>
        <v>423</v>
      </c>
    </row>
    <row r="216" spans="1:7">
      <c r="A216" s="48" t="s">
        <v>220</v>
      </c>
      <c r="B216" s="43" t="s">
        <v>65</v>
      </c>
      <c r="C216" s="74">
        <v>16</v>
      </c>
      <c r="D216" s="74">
        <v>4</v>
      </c>
      <c r="E216" s="74">
        <v>15</v>
      </c>
      <c r="F216" s="74">
        <v>0</v>
      </c>
      <c r="G216" s="74">
        <f t="shared" si="8"/>
        <v>35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f t="shared" si="8"/>
        <v>0</v>
      </c>
    </row>
    <row r="218" spans="1:7">
      <c r="A218" s="47" t="s">
        <v>222</v>
      </c>
      <c r="B218" s="39" t="s">
        <v>67</v>
      </c>
      <c r="C218" s="73">
        <f>SUM(C219:C227)</f>
        <v>113202</v>
      </c>
      <c r="D218" s="73">
        <f t="shared" ref="D218:G218" si="10">SUM(D219:D227)</f>
        <v>32672</v>
      </c>
      <c r="E218" s="73">
        <f t="shared" si="10"/>
        <v>13336</v>
      </c>
      <c r="F218" s="73">
        <f t="shared" si="10"/>
        <v>-17353</v>
      </c>
      <c r="G218" s="73">
        <f t="shared" si="10"/>
        <v>141857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f t="shared" si="8"/>
        <v>0</v>
      </c>
    </row>
    <row r="220" spans="1:7">
      <c r="A220" s="48" t="s">
        <v>216</v>
      </c>
      <c r="B220" s="43" t="s">
        <v>61</v>
      </c>
      <c r="C220" s="74">
        <v>10606</v>
      </c>
      <c r="D220" s="74">
        <v>404</v>
      </c>
      <c r="E220" s="74">
        <v>9218</v>
      </c>
      <c r="F220" s="74">
        <v>0</v>
      </c>
      <c r="G220" s="74">
        <f t="shared" si="8"/>
        <v>20228</v>
      </c>
    </row>
    <row r="221" spans="1:7">
      <c r="A221" s="48" t="s">
        <v>223</v>
      </c>
      <c r="B221" s="43" t="s">
        <v>68</v>
      </c>
      <c r="C221" s="74">
        <v>4609</v>
      </c>
      <c r="D221" s="74">
        <v>19775</v>
      </c>
      <c r="E221" s="74">
        <v>147</v>
      </c>
      <c r="F221" s="74">
        <v>-1928</v>
      </c>
      <c r="G221" s="74">
        <f t="shared" si="8"/>
        <v>22603</v>
      </c>
    </row>
    <row r="222" spans="1:7">
      <c r="A222" s="48" t="s">
        <v>224</v>
      </c>
      <c r="B222" s="43" t="s">
        <v>69</v>
      </c>
      <c r="C222" s="74">
        <v>7672</v>
      </c>
      <c r="D222" s="74">
        <v>175</v>
      </c>
      <c r="E222" s="74">
        <v>0</v>
      </c>
      <c r="F222" s="74">
        <v>-323</v>
      </c>
      <c r="G222" s="74">
        <f t="shared" si="8"/>
        <v>7524</v>
      </c>
    </row>
    <row r="223" spans="1:7">
      <c r="A223" s="48" t="s">
        <v>225</v>
      </c>
      <c r="B223" s="43" t="s">
        <v>70</v>
      </c>
      <c r="C223" s="74">
        <v>54339</v>
      </c>
      <c r="D223" s="74">
        <v>4082</v>
      </c>
      <c r="E223" s="74">
        <v>3646</v>
      </c>
      <c r="F223" s="74">
        <v>-15102</v>
      </c>
      <c r="G223" s="74">
        <f t="shared" si="8"/>
        <v>46965</v>
      </c>
    </row>
    <row r="224" spans="1:7">
      <c r="A224" s="48" t="s">
        <v>219</v>
      </c>
      <c r="B224" s="43" t="s">
        <v>64</v>
      </c>
      <c r="C224" s="74">
        <v>324</v>
      </c>
      <c r="D224" s="74">
        <v>7435</v>
      </c>
      <c r="E224" s="74">
        <v>105</v>
      </c>
      <c r="F224" s="74">
        <v>0</v>
      </c>
      <c r="G224" s="74">
        <f t="shared" si="8"/>
        <v>7864</v>
      </c>
    </row>
    <row r="225" spans="1:10">
      <c r="A225" s="48" t="s">
        <v>226</v>
      </c>
      <c r="B225" s="43" t="s">
        <v>65</v>
      </c>
      <c r="C225" s="74">
        <v>1</v>
      </c>
      <c r="D225" s="74">
        <v>87</v>
      </c>
      <c r="E225" s="74">
        <v>137</v>
      </c>
      <c r="F225" s="74">
        <v>0</v>
      </c>
      <c r="G225" s="74">
        <f t="shared" si="8"/>
        <v>225</v>
      </c>
    </row>
    <row r="226" spans="1:10">
      <c r="A226" s="48" t="s">
        <v>221</v>
      </c>
      <c r="B226" s="43" t="s">
        <v>66</v>
      </c>
      <c r="C226" s="74">
        <v>35651</v>
      </c>
      <c r="D226" s="74">
        <v>714</v>
      </c>
      <c r="E226" s="74">
        <v>83</v>
      </c>
      <c r="F226" s="74">
        <v>0</v>
      </c>
      <c r="G226" s="74">
        <f t="shared" si="8"/>
        <v>36448</v>
      </c>
    </row>
    <row r="227" spans="1:10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f t="shared" si="8"/>
        <v>0</v>
      </c>
    </row>
    <row r="228" spans="1:10">
      <c r="A228" s="47" t="s">
        <v>228</v>
      </c>
      <c r="B228" s="39" t="s">
        <v>71</v>
      </c>
      <c r="C228" s="73">
        <f>SUM(C200,C210,C218)</f>
        <v>521396</v>
      </c>
      <c r="D228" s="73">
        <f t="shared" ref="D228:G228" si="11">SUM(D200,D210,D218)</f>
        <v>52134</v>
      </c>
      <c r="E228" s="73">
        <f t="shared" si="11"/>
        <v>146458</v>
      </c>
      <c r="F228" s="73">
        <f t="shared" si="11"/>
        <v>-46042</v>
      </c>
      <c r="G228" s="73">
        <f t="shared" si="11"/>
        <v>673946</v>
      </c>
    </row>
    <row r="229" spans="1:10">
      <c r="A229" s="71"/>
      <c r="B229" s="71"/>
      <c r="C229" s="72"/>
      <c r="D229" s="72"/>
      <c r="E229" s="72"/>
      <c r="F229" s="72"/>
      <c r="G229" s="72"/>
    </row>
    <row r="230" spans="1:10" ht="48">
      <c r="A230" s="318" t="s">
        <v>403</v>
      </c>
      <c r="B230" s="317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10" ht="72">
      <c r="A231" s="318"/>
      <c r="B231" s="317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10">
      <c r="A232" s="47" t="s">
        <v>151</v>
      </c>
      <c r="B232" s="39" t="s">
        <v>0</v>
      </c>
      <c r="C232" s="78">
        <f>SUM(C233:C235)</f>
        <v>697033</v>
      </c>
      <c r="D232" s="78">
        <f t="shared" ref="D232:G232" si="12">SUM(D233:D235)</f>
        <v>115823</v>
      </c>
      <c r="E232" s="78">
        <f t="shared" si="12"/>
        <v>6972</v>
      </c>
      <c r="F232" s="78">
        <f t="shared" si="12"/>
        <v>-21814</v>
      </c>
      <c r="G232" s="78">
        <f t="shared" si="12"/>
        <v>798014</v>
      </c>
      <c r="J232" s="105"/>
    </row>
    <row r="233" spans="1:10">
      <c r="A233" s="54" t="s">
        <v>152</v>
      </c>
      <c r="B233" s="55" t="s">
        <v>1</v>
      </c>
      <c r="C233" s="79">
        <v>644924</v>
      </c>
      <c r="D233" s="79">
        <v>60</v>
      </c>
      <c r="E233" s="79">
        <v>0</v>
      </c>
      <c r="F233" s="79">
        <v>-14128</v>
      </c>
      <c r="G233" s="74">
        <f t="shared" ref="G233:G235" si="13">SUM(C233:F233)</f>
        <v>630856</v>
      </c>
    </row>
    <row r="234" spans="1:10">
      <c r="A234" s="54" t="s">
        <v>153</v>
      </c>
      <c r="B234" s="55" t="s">
        <v>2</v>
      </c>
      <c r="C234" s="79">
        <v>872</v>
      </c>
      <c r="D234" s="79">
        <v>0</v>
      </c>
      <c r="E234" s="79">
        <v>6943</v>
      </c>
      <c r="F234" s="79">
        <v>-7686</v>
      </c>
      <c r="G234" s="74">
        <f t="shared" si="13"/>
        <v>129</v>
      </c>
    </row>
    <row r="235" spans="1:10">
      <c r="A235" s="54" t="s">
        <v>154</v>
      </c>
      <c r="B235" s="55" t="s">
        <v>3</v>
      </c>
      <c r="C235" s="79">
        <v>51237</v>
      </c>
      <c r="D235" s="79">
        <v>115763</v>
      </c>
      <c r="E235" s="79">
        <v>29</v>
      </c>
      <c r="F235" s="79">
        <v>0</v>
      </c>
      <c r="G235" s="74">
        <f t="shared" si="13"/>
        <v>167029</v>
      </c>
    </row>
    <row r="236" spans="1:10">
      <c r="A236" s="47" t="s">
        <v>155</v>
      </c>
      <c r="B236" s="39" t="s">
        <v>4</v>
      </c>
      <c r="C236" s="78">
        <f>SUM(C237:C238)</f>
        <v>148638</v>
      </c>
      <c r="D236" s="78">
        <f t="shared" ref="D236:G236" si="14">SUM(D237:D238)</f>
        <v>76131</v>
      </c>
      <c r="E236" s="78">
        <f t="shared" si="14"/>
        <v>683</v>
      </c>
      <c r="F236" s="78">
        <f t="shared" si="14"/>
        <v>-14831</v>
      </c>
      <c r="G236" s="78">
        <f t="shared" si="14"/>
        <v>210621</v>
      </c>
    </row>
    <row r="237" spans="1:10">
      <c r="A237" s="54" t="s">
        <v>156</v>
      </c>
      <c r="B237" s="55" t="s">
        <v>5</v>
      </c>
      <c r="C237" s="79">
        <v>101842</v>
      </c>
      <c r="D237" s="79">
        <v>11</v>
      </c>
      <c r="E237" s="79">
        <v>666</v>
      </c>
      <c r="F237" s="79">
        <v>-703</v>
      </c>
      <c r="G237" s="74">
        <f t="shared" ref="G237:G238" si="15">SUM(C237:F237)</f>
        <v>101816</v>
      </c>
    </row>
    <row r="238" spans="1:10">
      <c r="A238" s="54" t="s">
        <v>157</v>
      </c>
      <c r="B238" s="55" t="s">
        <v>6</v>
      </c>
      <c r="C238" s="79">
        <v>46796</v>
      </c>
      <c r="D238" s="79">
        <v>76120</v>
      </c>
      <c r="E238" s="79">
        <v>17</v>
      </c>
      <c r="F238" s="79">
        <v>-14128</v>
      </c>
      <c r="G238" s="74">
        <f t="shared" si="15"/>
        <v>108805</v>
      </c>
    </row>
    <row r="239" spans="1:10">
      <c r="A239" s="131" t="s">
        <v>158</v>
      </c>
      <c r="B239" s="132" t="s">
        <v>7</v>
      </c>
      <c r="C239" s="78">
        <f>C232-C236</f>
        <v>548395</v>
      </c>
      <c r="D239" s="78">
        <f t="shared" ref="D239:G239" si="16">D232-D236</f>
        <v>39692</v>
      </c>
      <c r="E239" s="78">
        <f t="shared" si="16"/>
        <v>6289</v>
      </c>
      <c r="F239" s="78">
        <f t="shared" si="16"/>
        <v>-6983</v>
      </c>
      <c r="G239" s="78">
        <f t="shared" si="16"/>
        <v>587393</v>
      </c>
    </row>
    <row r="240" spans="1:10">
      <c r="A240" s="48" t="s">
        <v>159</v>
      </c>
      <c r="B240" s="43" t="s">
        <v>8</v>
      </c>
      <c r="C240" s="79">
        <v>1680</v>
      </c>
      <c r="D240" s="79">
        <v>200</v>
      </c>
      <c r="E240" s="79">
        <v>264</v>
      </c>
      <c r="F240" s="79">
        <v>-211</v>
      </c>
      <c r="G240" s="74">
        <f t="shared" ref="G240:G243" si="17">SUM(C240:F240)</f>
        <v>1933</v>
      </c>
    </row>
    <row r="241" spans="1:7">
      <c r="A241" s="48" t="s">
        <v>160</v>
      </c>
      <c r="B241" s="43" t="s">
        <v>9</v>
      </c>
      <c r="C241" s="79">
        <v>40051</v>
      </c>
      <c r="D241" s="79">
        <v>21240</v>
      </c>
      <c r="E241" s="79">
        <v>1720</v>
      </c>
      <c r="F241" s="79">
        <v>-903</v>
      </c>
      <c r="G241" s="74">
        <f t="shared" si="17"/>
        <v>62108</v>
      </c>
    </row>
    <row r="242" spans="1:7">
      <c r="A242" s="48" t="s">
        <v>161</v>
      </c>
      <c r="B242" s="43" t="s">
        <v>10</v>
      </c>
      <c r="C242" s="79">
        <v>21442</v>
      </c>
      <c r="D242" s="79">
        <v>5194</v>
      </c>
      <c r="E242" s="79">
        <v>40219</v>
      </c>
      <c r="F242" s="79">
        <v>-6066</v>
      </c>
      <c r="G242" s="74">
        <f t="shared" si="17"/>
        <v>60789</v>
      </c>
    </row>
    <row r="243" spans="1:7">
      <c r="A243" s="48" t="s">
        <v>162</v>
      </c>
      <c r="B243" s="43" t="s">
        <v>11</v>
      </c>
      <c r="C243" s="79">
        <v>42165</v>
      </c>
      <c r="D243" s="79">
        <v>97</v>
      </c>
      <c r="E243" s="79">
        <v>187</v>
      </c>
      <c r="F243" s="79">
        <v>-213</v>
      </c>
      <c r="G243" s="74">
        <f t="shared" si="17"/>
        <v>42236</v>
      </c>
    </row>
    <row r="244" spans="1:7">
      <c r="A244" s="131" t="s">
        <v>163</v>
      </c>
      <c r="B244" s="132" t="s">
        <v>12</v>
      </c>
      <c r="C244" s="78">
        <f>C239+C240-C241-C242-C243</f>
        <v>446417</v>
      </c>
      <c r="D244" s="78">
        <f t="shared" ref="D244:G244" si="18">D239+D240-D241-D242-D243</f>
        <v>13361</v>
      </c>
      <c r="E244" s="78">
        <f t="shared" si="18"/>
        <v>-35573</v>
      </c>
      <c r="F244" s="78">
        <f t="shared" si="18"/>
        <v>-12</v>
      </c>
      <c r="G244" s="78">
        <f t="shared" si="18"/>
        <v>424193</v>
      </c>
    </row>
    <row r="245" spans="1:7">
      <c r="A245" s="48" t="s">
        <v>164</v>
      </c>
      <c r="B245" s="43" t="s">
        <v>13</v>
      </c>
      <c r="C245" s="79">
        <v>7951</v>
      </c>
      <c r="D245" s="79">
        <v>19</v>
      </c>
      <c r="E245" s="79">
        <v>38048</v>
      </c>
      <c r="F245" s="79">
        <v>-37619</v>
      </c>
      <c r="G245" s="74">
        <f t="shared" ref="G245:G247" si="19">SUM(C245:F245)</f>
        <v>8399</v>
      </c>
    </row>
    <row r="246" spans="1:7">
      <c r="A246" s="48" t="s">
        <v>165</v>
      </c>
      <c r="B246" s="43" t="s">
        <v>14</v>
      </c>
      <c r="C246" s="79">
        <v>9816</v>
      </c>
      <c r="D246" s="79">
        <v>1335</v>
      </c>
      <c r="E246" s="79">
        <v>91</v>
      </c>
      <c r="F246" s="79">
        <v>-235</v>
      </c>
      <c r="G246" s="74">
        <f t="shared" si="19"/>
        <v>11007</v>
      </c>
    </row>
    <row r="247" spans="1:7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4">
        <f t="shared" si="19"/>
        <v>0</v>
      </c>
    </row>
    <row r="248" spans="1:7">
      <c r="A248" s="131" t="s">
        <v>167</v>
      </c>
      <c r="B248" s="132" t="s">
        <v>16</v>
      </c>
      <c r="C248" s="78">
        <f>C244+C245-C246</f>
        <v>444552</v>
      </c>
      <c r="D248" s="78">
        <f t="shared" ref="D248:G248" si="20">D244+D245-D246</f>
        <v>12045</v>
      </c>
      <c r="E248" s="78">
        <f t="shared" si="20"/>
        <v>2384</v>
      </c>
      <c r="F248" s="78">
        <f t="shared" si="20"/>
        <v>-37396</v>
      </c>
      <c r="G248" s="78">
        <f t="shared" si="20"/>
        <v>421585</v>
      </c>
    </row>
    <row r="249" spans="1:7">
      <c r="A249" s="48" t="s">
        <v>168</v>
      </c>
      <c r="B249" s="43" t="s">
        <v>17</v>
      </c>
      <c r="C249" s="79">
        <v>84254</v>
      </c>
      <c r="D249" s="79">
        <v>1603</v>
      </c>
      <c r="E249" s="79">
        <v>-5921</v>
      </c>
      <c r="F249" s="79">
        <v>-781</v>
      </c>
      <c r="G249" s="74">
        <f t="shared" ref="G249:G250" si="21">SUM(C249:F249)</f>
        <v>79155</v>
      </c>
    </row>
    <row r="250" spans="1:7">
      <c r="A250" s="48" t="s">
        <v>169</v>
      </c>
      <c r="B250" s="43" t="s">
        <v>18</v>
      </c>
      <c r="C250" s="79">
        <v>-58</v>
      </c>
      <c r="D250" s="79">
        <v>0</v>
      </c>
      <c r="E250" s="79">
        <v>0</v>
      </c>
      <c r="F250" s="79">
        <v>58</v>
      </c>
      <c r="G250" s="74">
        <f t="shared" si="21"/>
        <v>0</v>
      </c>
    </row>
    <row r="251" spans="1:7">
      <c r="A251" s="131" t="s">
        <v>170</v>
      </c>
      <c r="B251" s="132" t="s">
        <v>19</v>
      </c>
      <c r="C251" s="78">
        <f>C248-C249+C250</f>
        <v>360240</v>
      </c>
      <c r="D251" s="78">
        <f t="shared" ref="D251:G251" si="22">D248-D249+D250</f>
        <v>10442</v>
      </c>
      <c r="E251" s="78">
        <f t="shared" si="22"/>
        <v>8305</v>
      </c>
      <c r="F251" s="78">
        <f t="shared" si="22"/>
        <v>-36557</v>
      </c>
      <c r="G251" s="78">
        <f t="shared" si="22"/>
        <v>342430</v>
      </c>
    </row>
    <row r="252" spans="1:7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77">
        <f t="shared" ref="G252" si="23">SUM(C252:F252)</f>
        <v>0</v>
      </c>
    </row>
    <row r="253" spans="1:7">
      <c r="A253" s="131" t="s">
        <v>174</v>
      </c>
      <c r="B253" s="132" t="s">
        <v>21</v>
      </c>
      <c r="C253" s="78">
        <f>C251+C252</f>
        <v>360240</v>
      </c>
      <c r="D253" s="78">
        <f t="shared" ref="D253:G253" si="24">D251+D252</f>
        <v>10442</v>
      </c>
      <c r="E253" s="78">
        <f t="shared" si="24"/>
        <v>8305</v>
      </c>
      <c r="F253" s="78">
        <f t="shared" si="24"/>
        <v>-36557</v>
      </c>
      <c r="G253" s="78">
        <f t="shared" si="24"/>
        <v>342430</v>
      </c>
    </row>
    <row r="254" spans="1:7" s="128" customFormat="1">
      <c r="A254" s="125" t="s">
        <v>172</v>
      </c>
      <c r="B254" s="126" t="s">
        <v>126</v>
      </c>
      <c r="C254" s="127">
        <v>0</v>
      </c>
      <c r="D254" s="127">
        <v>0</v>
      </c>
      <c r="E254" s="127">
        <v>0</v>
      </c>
      <c r="F254" s="127">
        <v>0</v>
      </c>
      <c r="G254" s="77">
        <f t="shared" ref="G254" si="25">SUM(C254:F254)</f>
        <v>0</v>
      </c>
    </row>
    <row r="255" spans="1:7">
      <c r="A255" s="64" t="s">
        <v>173</v>
      </c>
      <c r="B255" s="65" t="s">
        <v>127</v>
      </c>
      <c r="C255" s="83">
        <f>C253+C254</f>
        <v>360240</v>
      </c>
      <c r="D255" s="83">
        <f t="shared" ref="D255:G255" si="26">D253+D254</f>
        <v>10442</v>
      </c>
      <c r="E255" s="83">
        <f t="shared" si="26"/>
        <v>8305</v>
      </c>
      <c r="F255" s="83">
        <f t="shared" si="26"/>
        <v>-36557</v>
      </c>
      <c r="G255" s="83">
        <f t="shared" si="26"/>
        <v>342430</v>
      </c>
    </row>
    <row r="256" spans="1:7">
      <c r="C256" s="129"/>
      <c r="D256" s="129"/>
      <c r="E256" s="129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00080"/>
  </sheetPr>
  <dimension ref="A1:H259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6">
      <c r="A1" s="13" t="s">
        <v>387</v>
      </c>
    </row>
    <row r="2" spans="1:6">
      <c r="A2" s="13" t="s">
        <v>388</v>
      </c>
    </row>
    <row r="3" spans="1:6">
      <c r="A3" s="13"/>
    </row>
    <row r="4" spans="1:6">
      <c r="A4" s="13"/>
    </row>
    <row r="5" spans="1:6" ht="24">
      <c r="A5" s="16" t="s">
        <v>431</v>
      </c>
      <c r="B5" s="17" t="s">
        <v>432</v>
      </c>
    </row>
    <row r="6" spans="1:6" ht="30" customHeight="1">
      <c r="A6" s="130" t="s">
        <v>404</v>
      </c>
      <c r="B6" s="130" t="s">
        <v>405</v>
      </c>
      <c r="C6" s="99" t="s">
        <v>389</v>
      </c>
      <c r="D6" s="99" t="s">
        <v>390</v>
      </c>
      <c r="E6" s="99" t="s">
        <v>179</v>
      </c>
      <c r="F6" s="99" t="s">
        <v>147</v>
      </c>
    </row>
    <row r="7" spans="1:6">
      <c r="A7" s="18" t="s">
        <v>151</v>
      </c>
      <c r="B7" s="18" t="s">
        <v>0</v>
      </c>
      <c r="C7" s="85">
        <v>113150</v>
      </c>
      <c r="D7" s="85">
        <v>625947</v>
      </c>
      <c r="E7" s="85">
        <v>36025</v>
      </c>
      <c r="F7" s="85">
        <v>110754</v>
      </c>
    </row>
    <row r="8" spans="1:6">
      <c r="A8" s="19" t="s">
        <v>152</v>
      </c>
      <c r="B8" s="19" t="s">
        <v>1</v>
      </c>
      <c r="C8" s="79">
        <v>85022</v>
      </c>
      <c r="D8" s="79">
        <v>494128</v>
      </c>
      <c r="E8" s="79">
        <v>2775</v>
      </c>
      <c r="F8" s="79">
        <v>15141</v>
      </c>
    </row>
    <row r="9" spans="1:6">
      <c r="A9" s="19" t="s">
        <v>153</v>
      </c>
      <c r="B9" s="19" t="s">
        <v>2</v>
      </c>
      <c r="C9" s="79">
        <v>27</v>
      </c>
      <c r="D9" s="79">
        <v>144</v>
      </c>
      <c r="E9" s="79">
        <v>586</v>
      </c>
      <c r="F9" s="79">
        <v>3898</v>
      </c>
    </row>
    <row r="10" spans="1:6">
      <c r="A10" s="19" t="s">
        <v>154</v>
      </c>
      <c r="B10" s="19" t="s">
        <v>3</v>
      </c>
      <c r="C10" s="79">
        <v>28101</v>
      </c>
      <c r="D10" s="79">
        <v>131675</v>
      </c>
      <c r="E10" s="79">
        <v>32664</v>
      </c>
      <c r="F10" s="79">
        <v>91715</v>
      </c>
    </row>
    <row r="11" spans="1:6">
      <c r="A11" s="18" t="s">
        <v>155</v>
      </c>
      <c r="B11" s="18" t="s">
        <v>4</v>
      </c>
      <c r="C11" s="85">
        <v>32952</v>
      </c>
      <c r="D11" s="85">
        <v>164766</v>
      </c>
      <c r="E11" s="85">
        <v>27687</v>
      </c>
      <c r="F11" s="85">
        <v>80190</v>
      </c>
    </row>
    <row r="12" spans="1:6">
      <c r="A12" s="19" t="s">
        <v>156</v>
      </c>
      <c r="B12" s="19" t="s">
        <v>5</v>
      </c>
      <c r="C12" s="79">
        <v>14051</v>
      </c>
      <c r="D12" s="79">
        <v>76646</v>
      </c>
      <c r="E12" s="79">
        <v>2621</v>
      </c>
      <c r="F12" s="79">
        <v>10552</v>
      </c>
    </row>
    <row r="13" spans="1:6">
      <c r="A13" s="19" t="s">
        <v>157</v>
      </c>
      <c r="B13" s="19" t="s">
        <v>6</v>
      </c>
      <c r="C13" s="79">
        <v>18901</v>
      </c>
      <c r="D13" s="79">
        <v>88120</v>
      </c>
      <c r="E13" s="79">
        <v>25066</v>
      </c>
      <c r="F13" s="79">
        <v>69638</v>
      </c>
    </row>
    <row r="14" spans="1:6">
      <c r="A14" s="20" t="s">
        <v>158</v>
      </c>
      <c r="B14" s="20" t="s">
        <v>7</v>
      </c>
      <c r="C14" s="85">
        <v>80198</v>
      </c>
      <c r="D14" s="85">
        <v>461181</v>
      </c>
      <c r="E14" s="85">
        <v>8338</v>
      </c>
      <c r="F14" s="85">
        <v>30564</v>
      </c>
    </row>
    <row r="15" spans="1:6">
      <c r="A15" s="21" t="s">
        <v>159</v>
      </c>
      <c r="B15" s="21" t="s">
        <v>8</v>
      </c>
      <c r="C15" s="79">
        <v>857</v>
      </c>
      <c r="D15" s="79">
        <v>1496</v>
      </c>
      <c r="E15" s="79">
        <v>622</v>
      </c>
      <c r="F15" s="79">
        <v>4479</v>
      </c>
    </row>
    <row r="16" spans="1:6">
      <c r="A16" s="21" t="s">
        <v>160</v>
      </c>
      <c r="B16" s="21" t="s">
        <v>9</v>
      </c>
      <c r="C16" s="79">
        <v>12660</v>
      </c>
      <c r="D16" s="79">
        <v>40666</v>
      </c>
      <c r="E16" s="79">
        <v>7379</v>
      </c>
      <c r="F16" s="79">
        <v>20662</v>
      </c>
    </row>
    <row r="17" spans="1:6">
      <c r="A17" s="21" t="s">
        <v>161</v>
      </c>
      <c r="B17" s="21" t="s">
        <v>10</v>
      </c>
      <c r="C17" s="79">
        <v>9236</v>
      </c>
      <c r="D17" s="79">
        <v>47859</v>
      </c>
      <c r="E17" s="79">
        <v>3289</v>
      </c>
      <c r="F17" s="79">
        <v>10105</v>
      </c>
    </row>
    <row r="18" spans="1:6">
      <c r="A18" s="21" t="s">
        <v>162</v>
      </c>
      <c r="B18" s="21" t="s">
        <v>11</v>
      </c>
      <c r="C18" s="79">
        <v>8008</v>
      </c>
      <c r="D18" s="79">
        <v>34427</v>
      </c>
      <c r="E18" s="79">
        <v>896</v>
      </c>
      <c r="F18" s="79">
        <v>1767</v>
      </c>
    </row>
    <row r="19" spans="1:6">
      <c r="A19" s="20" t="s">
        <v>163</v>
      </c>
      <c r="B19" s="20" t="s">
        <v>12</v>
      </c>
      <c r="C19" s="85">
        <v>51151</v>
      </c>
      <c r="D19" s="85">
        <v>339725</v>
      </c>
      <c r="E19" s="85">
        <v>-2604</v>
      </c>
      <c r="F19" s="85">
        <v>2509</v>
      </c>
    </row>
    <row r="20" spans="1:6">
      <c r="A20" s="21" t="s">
        <v>164</v>
      </c>
      <c r="B20" s="21" t="s">
        <v>13</v>
      </c>
      <c r="C20" s="79">
        <v>7660</v>
      </c>
      <c r="D20" s="79">
        <v>7230</v>
      </c>
      <c r="E20" s="79">
        <v>347</v>
      </c>
      <c r="F20" s="79">
        <v>2658</v>
      </c>
    </row>
    <row r="21" spans="1:6">
      <c r="A21" s="21" t="s">
        <v>165</v>
      </c>
      <c r="B21" s="21" t="s">
        <v>14</v>
      </c>
      <c r="C21" s="79">
        <v>6632</v>
      </c>
      <c r="D21" s="79">
        <v>10754</v>
      </c>
      <c r="E21" s="79">
        <v>158</v>
      </c>
      <c r="F21" s="79">
        <v>1222</v>
      </c>
    </row>
    <row r="22" spans="1:6" ht="22.8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/>
    </row>
    <row r="23" spans="1:6">
      <c r="A23" s="20" t="s">
        <v>167</v>
      </c>
      <c r="B23" s="20" t="s">
        <v>16</v>
      </c>
      <c r="C23" s="85">
        <v>52179</v>
      </c>
      <c r="D23" s="85">
        <v>336201</v>
      </c>
      <c r="E23" s="85">
        <v>-2415</v>
      </c>
      <c r="F23" s="85">
        <v>3945</v>
      </c>
    </row>
    <row r="24" spans="1:6">
      <c r="A24" s="21" t="s">
        <v>168</v>
      </c>
      <c r="B24" s="21" t="s">
        <v>17</v>
      </c>
      <c r="C24" s="79">
        <v>11770</v>
      </c>
      <c r="D24" s="79">
        <v>59540</v>
      </c>
      <c r="E24" s="79">
        <v>12</v>
      </c>
      <c r="F24" s="79">
        <v>1719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40409</v>
      </c>
      <c r="D26" s="85">
        <v>276661</v>
      </c>
      <c r="E26" s="85">
        <v>-2427</v>
      </c>
      <c r="F26" s="85">
        <v>2226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40409</v>
      </c>
      <c r="D29" s="87">
        <v>276661</v>
      </c>
      <c r="E29" s="87">
        <v>-2427</v>
      </c>
      <c r="F29" s="87">
        <v>2226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-545</v>
      </c>
      <c r="F31" s="85">
        <v>-466</v>
      </c>
    </row>
    <row r="32" spans="1:6">
      <c r="A32" s="20" t="s">
        <v>173</v>
      </c>
      <c r="B32" s="20" t="s">
        <v>127</v>
      </c>
      <c r="C32" s="85">
        <v>40409</v>
      </c>
      <c r="D32" s="85">
        <v>276661</v>
      </c>
      <c r="E32" s="85">
        <v>-1882</v>
      </c>
      <c r="F32" s="85">
        <v>2692</v>
      </c>
    </row>
    <row r="33" spans="1:6">
      <c r="A33" s="24"/>
      <c r="B33" s="25"/>
      <c r="C33" s="67"/>
      <c r="D33" s="67"/>
    </row>
    <row r="34" spans="1:6">
      <c r="A34" s="24"/>
      <c r="B34" s="26"/>
      <c r="C34" s="68"/>
      <c r="D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0.43</v>
      </c>
      <c r="D36" s="89">
        <v>2.91</v>
      </c>
      <c r="E36" s="89">
        <v>-0.02</v>
      </c>
      <c r="F36" s="89">
        <v>0.03</v>
      </c>
    </row>
    <row r="37" spans="1:6">
      <c r="A37" s="29" t="s">
        <v>177</v>
      </c>
      <c r="B37" s="29" t="s">
        <v>24</v>
      </c>
      <c r="C37" s="89">
        <v>0.43</v>
      </c>
      <c r="D37" s="89">
        <v>2.91</v>
      </c>
      <c r="E37" s="89">
        <v>-0.02</v>
      </c>
      <c r="F37" s="89">
        <v>0.03</v>
      </c>
    </row>
    <row r="38" spans="1: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0.43</v>
      </c>
      <c r="D39" s="89">
        <v>2.91</v>
      </c>
      <c r="E39" s="89">
        <v>-0.02</v>
      </c>
      <c r="F39" s="89">
        <v>0.03</v>
      </c>
    </row>
    <row r="40" spans="1:6">
      <c r="A40" s="29" t="s">
        <v>177</v>
      </c>
      <c r="B40" s="29" t="s">
        <v>24</v>
      </c>
      <c r="C40" s="89">
        <v>0.43</v>
      </c>
      <c r="D40" s="89">
        <v>2.91</v>
      </c>
      <c r="E40" s="89">
        <v>-0.02</v>
      </c>
      <c r="F40" s="89">
        <v>0.03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4" spans="1:6">
      <c r="C44" s="108"/>
      <c r="D44" s="108"/>
      <c r="E44" s="108"/>
      <c r="F44" s="108"/>
    </row>
    <row r="46" spans="1:6">
      <c r="A46" s="27" t="s">
        <v>174</v>
      </c>
      <c r="B46" s="27" t="s">
        <v>21</v>
      </c>
      <c r="C46" s="85">
        <v>40409</v>
      </c>
      <c r="D46" s="85">
        <v>276661</v>
      </c>
      <c r="E46" s="85">
        <v>-2427</v>
      </c>
      <c r="F46" s="85">
        <v>2226</v>
      </c>
    </row>
    <row r="47" spans="1:6" ht="22.8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18</v>
      </c>
      <c r="D48" s="79">
        <v>1130</v>
      </c>
      <c r="E48" s="79">
        <v>804</v>
      </c>
      <c r="F48" s="79">
        <v>970</v>
      </c>
    </row>
    <row r="49" spans="1:6">
      <c r="A49" s="84" t="s">
        <v>316</v>
      </c>
      <c r="B49" s="84" t="s">
        <v>308</v>
      </c>
      <c r="C49" s="79"/>
      <c r="D49" s="79"/>
      <c r="E49" s="79"/>
      <c r="F49" s="79"/>
    </row>
    <row r="50" spans="1:6" ht="22.8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40427</v>
      </c>
      <c r="D51" s="85">
        <v>277791</v>
      </c>
      <c r="E51" s="85">
        <v>-1623</v>
      </c>
      <c r="F51" s="85">
        <v>3196</v>
      </c>
    </row>
    <row r="52" spans="1:6">
      <c r="A52" s="28" t="s">
        <v>313</v>
      </c>
      <c r="B52" s="28" t="s">
        <v>310</v>
      </c>
      <c r="C52" s="79"/>
      <c r="D52" s="79"/>
      <c r="E52" s="79">
        <v>-545</v>
      </c>
      <c r="F52" s="79">
        <v>-466</v>
      </c>
    </row>
    <row r="53" spans="1:6" ht="24">
      <c r="A53" s="27" t="s">
        <v>314</v>
      </c>
      <c r="B53" s="27" t="s">
        <v>311</v>
      </c>
      <c r="C53" s="85">
        <v>40427</v>
      </c>
      <c r="D53" s="85">
        <v>277791</v>
      </c>
      <c r="E53" s="85">
        <v>-1078</v>
      </c>
      <c r="F53" s="85">
        <v>3662</v>
      </c>
    </row>
    <row r="56" spans="1:6" ht="24">
      <c r="A56" s="16" t="s">
        <v>433</v>
      </c>
      <c r="B56" s="16" t="s">
        <v>434</v>
      </c>
    </row>
    <row r="57" spans="1:6" ht="30" customHeight="1">
      <c r="A57" s="107" t="s">
        <v>203</v>
      </c>
      <c r="B57" s="107" t="s">
        <v>73</v>
      </c>
      <c r="C57" s="99" t="s">
        <v>391</v>
      </c>
      <c r="D57" s="99" t="s">
        <v>382</v>
      </c>
      <c r="E57" s="99" t="s">
        <v>290</v>
      </c>
      <c r="F57" s="99" t="s">
        <v>149</v>
      </c>
    </row>
    <row r="58" spans="1:6">
      <c r="A58" s="30" t="s">
        <v>181</v>
      </c>
      <c r="B58" s="30" t="s">
        <v>26</v>
      </c>
      <c r="C58" s="91">
        <v>104568</v>
      </c>
      <c r="D58" s="91">
        <v>106670</v>
      </c>
      <c r="E58" s="91">
        <v>93254</v>
      </c>
      <c r="F58" s="91">
        <v>94239</v>
      </c>
    </row>
    <row r="59" spans="1:6">
      <c r="A59" s="21" t="s">
        <v>182</v>
      </c>
      <c r="B59" s="21" t="s">
        <v>27</v>
      </c>
      <c r="C59" s="74">
        <v>6407</v>
      </c>
      <c r="D59" s="74">
        <v>5947</v>
      </c>
      <c r="E59" s="74">
        <v>5499</v>
      </c>
      <c r="F59" s="74">
        <v>6393</v>
      </c>
    </row>
    <row r="60" spans="1:6">
      <c r="A60" s="21" t="s">
        <v>183</v>
      </c>
      <c r="B60" s="21" t="s">
        <v>28</v>
      </c>
      <c r="C60" s="74">
        <v>42089</v>
      </c>
      <c r="D60" s="74">
        <v>41544</v>
      </c>
      <c r="E60" s="74">
        <v>39602</v>
      </c>
      <c r="F60" s="74">
        <v>40470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  <c r="E61" s="74">
        <v>46417</v>
      </c>
      <c r="F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  <c r="E62" s="74">
        <v>0</v>
      </c>
      <c r="F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  <c r="E63" s="74">
        <v>0</v>
      </c>
      <c r="F63" s="74">
        <v>0</v>
      </c>
    </row>
    <row r="64" spans="1:6" ht="22.8">
      <c r="A64" s="21" t="s">
        <v>187</v>
      </c>
      <c r="B64" s="21" t="s">
        <v>32</v>
      </c>
      <c r="C64" s="74">
        <v>0</v>
      </c>
      <c r="D64" s="74">
        <v>0</v>
      </c>
      <c r="E64" s="74">
        <v>0</v>
      </c>
      <c r="F64" s="74">
        <v>0</v>
      </c>
    </row>
    <row r="65" spans="1:6">
      <c r="A65" s="21" t="s">
        <v>188</v>
      </c>
      <c r="B65" s="21" t="s">
        <v>33</v>
      </c>
      <c r="C65" s="74">
        <v>0</v>
      </c>
      <c r="D65" s="74">
        <v>0</v>
      </c>
      <c r="E65" s="74">
        <v>0</v>
      </c>
      <c r="F65" s="74">
        <v>0</v>
      </c>
    </row>
    <row r="66" spans="1:6">
      <c r="A66" s="21" t="s">
        <v>189</v>
      </c>
      <c r="B66" s="21" t="s">
        <v>34</v>
      </c>
      <c r="C66" s="74">
        <v>547</v>
      </c>
      <c r="D66" s="74">
        <v>547</v>
      </c>
      <c r="E66" s="74">
        <v>547</v>
      </c>
      <c r="F66" s="74">
        <v>0</v>
      </c>
    </row>
    <row r="67" spans="1:6">
      <c r="A67" s="21" t="s">
        <v>190</v>
      </c>
      <c r="B67" s="21" t="s">
        <v>35</v>
      </c>
      <c r="C67" s="74">
        <v>8827</v>
      </c>
      <c r="D67" s="74">
        <v>11934</v>
      </c>
      <c r="E67" s="74">
        <v>912</v>
      </c>
      <c r="F67" s="74">
        <v>593</v>
      </c>
    </row>
    <row r="68" spans="1:6">
      <c r="A68" s="21" t="s">
        <v>191</v>
      </c>
      <c r="B68" s="21" t="s">
        <v>36</v>
      </c>
      <c r="C68" s="74">
        <v>281</v>
      </c>
      <c r="D68" s="74">
        <v>281</v>
      </c>
      <c r="E68" s="74">
        <v>277</v>
      </c>
      <c r="F68" s="74">
        <v>366</v>
      </c>
    </row>
    <row r="69" spans="1:6">
      <c r="A69" s="30" t="s">
        <v>192</v>
      </c>
      <c r="B69" s="30" t="s">
        <v>37</v>
      </c>
      <c r="C69" s="91">
        <v>464137</v>
      </c>
      <c r="D69" s="91">
        <v>460236</v>
      </c>
      <c r="E69" s="91">
        <v>155683</v>
      </c>
      <c r="F69" s="91">
        <v>171422</v>
      </c>
    </row>
    <row r="70" spans="1:6">
      <c r="A70" s="21" t="s">
        <v>193</v>
      </c>
      <c r="B70" s="21" t="s">
        <v>38</v>
      </c>
      <c r="C70" s="74">
        <v>48198</v>
      </c>
      <c r="D70" s="74">
        <v>49402</v>
      </c>
      <c r="E70" s="74">
        <v>96511</v>
      </c>
      <c r="F70" s="74">
        <v>80699</v>
      </c>
    </row>
    <row r="71" spans="1:6">
      <c r="A71" s="21" t="s">
        <v>194</v>
      </c>
      <c r="B71" s="21" t="s">
        <v>39</v>
      </c>
      <c r="C71" s="74">
        <v>81327</v>
      </c>
      <c r="D71" s="74">
        <v>223275</v>
      </c>
      <c r="E71" s="74">
        <v>6389</v>
      </c>
      <c r="F71" s="74">
        <v>20607</v>
      </c>
    </row>
    <row r="72" spans="1:6">
      <c r="A72" s="31" t="s">
        <v>195</v>
      </c>
      <c r="B72" s="31" t="s">
        <v>40</v>
      </c>
      <c r="C72" s="92">
        <v>0</v>
      </c>
      <c r="D72" s="92">
        <v>0</v>
      </c>
      <c r="E72" s="92">
        <v>0</v>
      </c>
      <c r="F72" s="92">
        <v>218</v>
      </c>
    </row>
    <row r="73" spans="1:6">
      <c r="A73" s="21" t="s">
        <v>196</v>
      </c>
      <c r="B73" s="21" t="s">
        <v>41</v>
      </c>
      <c r="C73" s="74">
        <v>21165</v>
      </c>
      <c r="D73" s="74">
        <v>12058</v>
      </c>
      <c r="E73" s="74">
        <v>10989</v>
      </c>
      <c r="F73" s="74">
        <v>8395</v>
      </c>
    </row>
    <row r="74" spans="1:6">
      <c r="A74" s="21" t="s">
        <v>197</v>
      </c>
      <c r="B74" s="21" t="s">
        <v>42</v>
      </c>
      <c r="C74" s="74">
        <v>0</v>
      </c>
      <c r="D74" s="74">
        <v>0</v>
      </c>
      <c r="E74" s="74">
        <v>0</v>
      </c>
      <c r="F74" s="74">
        <v>0</v>
      </c>
    </row>
    <row r="75" spans="1:6">
      <c r="A75" s="21" t="s">
        <v>198</v>
      </c>
      <c r="B75" s="21" t="s">
        <v>43</v>
      </c>
      <c r="C75" s="74">
        <v>0</v>
      </c>
      <c r="D75" s="74">
        <v>0</v>
      </c>
      <c r="E75" s="74">
        <v>0</v>
      </c>
      <c r="F75" s="74">
        <v>0</v>
      </c>
    </row>
    <row r="76" spans="1:6">
      <c r="A76" s="21" t="s">
        <v>189</v>
      </c>
      <c r="B76" s="21" t="s">
        <v>34</v>
      </c>
      <c r="C76" s="74">
        <v>0</v>
      </c>
      <c r="D76" s="74">
        <v>2773</v>
      </c>
      <c r="E76" s="74">
        <v>2745</v>
      </c>
      <c r="F76" s="74">
        <v>2730</v>
      </c>
    </row>
    <row r="77" spans="1:6">
      <c r="A77" s="21" t="s">
        <v>199</v>
      </c>
      <c r="B77" s="21" t="s">
        <v>44</v>
      </c>
      <c r="C77" s="74">
        <v>9977</v>
      </c>
      <c r="D77" s="74">
        <v>8532</v>
      </c>
      <c r="E77" s="74">
        <v>4654</v>
      </c>
      <c r="F77" s="74">
        <v>13723</v>
      </c>
    </row>
    <row r="78" spans="1:6">
      <c r="A78" s="21" t="s">
        <v>200</v>
      </c>
      <c r="B78" s="21" t="s">
        <v>45</v>
      </c>
      <c r="C78" s="74">
        <v>303470</v>
      </c>
      <c r="D78" s="74">
        <v>164196</v>
      </c>
      <c r="E78" s="74">
        <v>34395</v>
      </c>
      <c r="F78" s="74">
        <v>45050</v>
      </c>
    </row>
    <row r="79" spans="1:6">
      <c r="A79" s="21" t="s">
        <v>201</v>
      </c>
      <c r="B79" s="21" t="s">
        <v>46</v>
      </c>
      <c r="C79" s="74">
        <v>0</v>
      </c>
      <c r="D79" s="74">
        <v>0</v>
      </c>
      <c r="E79" s="74">
        <v>0</v>
      </c>
      <c r="F79" s="74">
        <v>0</v>
      </c>
    </row>
    <row r="80" spans="1:6">
      <c r="A80" s="30" t="s">
        <v>202</v>
      </c>
      <c r="B80" s="30" t="s">
        <v>47</v>
      </c>
      <c r="C80" s="91">
        <v>568705</v>
      </c>
      <c r="D80" s="91">
        <v>566906</v>
      </c>
      <c r="E80" s="91">
        <v>248937</v>
      </c>
      <c r="F80" s="91">
        <v>265661</v>
      </c>
    </row>
    <row r="81" spans="1:6">
      <c r="A81" s="32"/>
      <c r="B81" s="32"/>
      <c r="C81" s="2"/>
      <c r="E81" s="106"/>
    </row>
    <row r="82" spans="1:6" ht="30" customHeight="1">
      <c r="A82" s="107" t="s">
        <v>229</v>
      </c>
      <c r="B82" s="107" t="s">
        <v>48</v>
      </c>
      <c r="C82" s="99" t="s">
        <v>391</v>
      </c>
      <c r="D82" s="99" t="s">
        <v>382</v>
      </c>
      <c r="E82" s="99" t="s">
        <v>290</v>
      </c>
      <c r="F82" s="99" t="s">
        <v>149</v>
      </c>
    </row>
    <row r="83" spans="1:6">
      <c r="A83" s="30" t="s">
        <v>204</v>
      </c>
      <c r="B83" s="30" t="s">
        <v>49</v>
      </c>
      <c r="C83" s="91">
        <v>446860</v>
      </c>
      <c r="D83" s="91">
        <v>405846</v>
      </c>
      <c r="E83" s="91">
        <v>168018</v>
      </c>
      <c r="F83" s="91">
        <v>171197</v>
      </c>
    </row>
    <row r="84" spans="1:6">
      <c r="A84" s="30" t="s">
        <v>205</v>
      </c>
      <c r="B84" s="30" t="s">
        <v>50</v>
      </c>
      <c r="C84" s="91">
        <v>446860</v>
      </c>
      <c r="D84" s="91">
        <v>405846</v>
      </c>
      <c r="E84" s="91">
        <v>168018</v>
      </c>
      <c r="F84" s="91">
        <v>165043</v>
      </c>
    </row>
    <row r="85" spans="1:6">
      <c r="A85" s="21" t="s">
        <v>206</v>
      </c>
      <c r="B85" s="21" t="s">
        <v>51</v>
      </c>
      <c r="C85" s="74">
        <v>94950</v>
      </c>
      <c r="D85" s="74">
        <v>94950</v>
      </c>
      <c r="E85" s="74">
        <v>94950</v>
      </c>
      <c r="F85" s="74">
        <v>94950</v>
      </c>
    </row>
    <row r="86" spans="1:6">
      <c r="A86" s="21" t="s">
        <v>207</v>
      </c>
      <c r="B86" s="21" t="s">
        <v>52</v>
      </c>
      <c r="C86" s="74">
        <v>120200</v>
      </c>
      <c r="D86" s="74">
        <v>119730</v>
      </c>
      <c r="E86" s="74">
        <v>119730</v>
      </c>
      <c r="F86" s="74">
        <v>119730</v>
      </c>
    </row>
    <row r="87" spans="1:6">
      <c r="A87" s="21" t="s">
        <v>208</v>
      </c>
      <c r="B87" s="21" t="s">
        <v>53</v>
      </c>
      <c r="C87" s="74">
        <v>0</v>
      </c>
      <c r="D87" s="74">
        <v>0</v>
      </c>
      <c r="E87" s="74">
        <v>0</v>
      </c>
      <c r="F87" s="74">
        <v>0</v>
      </c>
    </row>
    <row r="88" spans="1:6">
      <c r="A88" s="21" t="s">
        <v>209</v>
      </c>
      <c r="B88" s="21" t="s">
        <v>54</v>
      </c>
      <c r="C88" s="74">
        <v>2767</v>
      </c>
      <c r="D88" s="74">
        <v>2180</v>
      </c>
      <c r="E88" s="74">
        <v>1716</v>
      </c>
      <c r="F88" s="74">
        <v>1624</v>
      </c>
    </row>
    <row r="89" spans="1:6">
      <c r="A89" s="21" t="s">
        <v>210</v>
      </c>
      <c r="B89" s="21" t="s">
        <v>55</v>
      </c>
      <c r="C89" s="74">
        <v>2054</v>
      </c>
      <c r="D89" s="74">
        <v>2036</v>
      </c>
      <c r="E89" s="74">
        <v>924</v>
      </c>
      <c r="F89" s="74">
        <v>180</v>
      </c>
    </row>
    <row r="90" spans="1:6">
      <c r="A90" s="21" t="s">
        <v>211</v>
      </c>
      <c r="B90" s="21" t="s">
        <v>56</v>
      </c>
      <c r="C90" s="74">
        <v>-49772</v>
      </c>
      <c r="D90" s="74">
        <v>-49302</v>
      </c>
      <c r="E90" s="74">
        <v>-54514</v>
      </c>
      <c r="F90" s="74">
        <v>-54133</v>
      </c>
    </row>
    <row r="91" spans="1:6">
      <c r="A91" s="21" t="s">
        <v>212</v>
      </c>
      <c r="B91" s="21" t="s">
        <v>57</v>
      </c>
      <c r="C91" s="74">
        <v>276661</v>
      </c>
      <c r="D91" s="74">
        <v>236252</v>
      </c>
      <c r="E91" s="74">
        <v>5212</v>
      </c>
      <c r="F91" s="74">
        <v>2692</v>
      </c>
    </row>
    <row r="92" spans="1:6">
      <c r="A92" s="18" t="s">
        <v>213</v>
      </c>
      <c r="B92" s="18" t="s">
        <v>58</v>
      </c>
      <c r="C92" s="93">
        <v>0</v>
      </c>
      <c r="D92" s="93">
        <v>0</v>
      </c>
      <c r="E92" s="93">
        <v>0</v>
      </c>
      <c r="F92" s="93">
        <v>6154</v>
      </c>
    </row>
    <row r="93" spans="1:6">
      <c r="A93" s="30" t="s">
        <v>214</v>
      </c>
      <c r="B93" s="30" t="s">
        <v>59</v>
      </c>
      <c r="C93" s="91">
        <v>1642</v>
      </c>
      <c r="D93" s="91">
        <v>1485</v>
      </c>
      <c r="E93" s="91">
        <v>2137</v>
      </c>
      <c r="F93" s="91">
        <v>5789</v>
      </c>
    </row>
    <row r="94" spans="1:6">
      <c r="A94" s="21" t="s">
        <v>215</v>
      </c>
      <c r="B94" s="21" t="s">
        <v>60</v>
      </c>
      <c r="C94" s="74">
        <v>0</v>
      </c>
      <c r="D94" s="74">
        <v>0</v>
      </c>
      <c r="E94" s="74">
        <v>0</v>
      </c>
      <c r="F94" s="74">
        <v>0</v>
      </c>
    </row>
    <row r="95" spans="1:6">
      <c r="A95" s="21" t="s">
        <v>216</v>
      </c>
      <c r="B95" s="21" t="s">
        <v>61</v>
      </c>
      <c r="C95" s="74">
        <v>65</v>
      </c>
      <c r="D95" s="74">
        <v>97</v>
      </c>
      <c r="E95" s="74">
        <v>260</v>
      </c>
      <c r="F95" s="74">
        <v>457</v>
      </c>
    </row>
    <row r="96" spans="1:6">
      <c r="A96" s="21" t="s">
        <v>217</v>
      </c>
      <c r="B96" s="21" t="s">
        <v>62</v>
      </c>
      <c r="C96" s="74">
        <v>0</v>
      </c>
      <c r="D96" s="74">
        <v>0</v>
      </c>
      <c r="E96" s="74">
        <v>0</v>
      </c>
      <c r="F96" s="74">
        <v>0</v>
      </c>
    </row>
    <row r="97" spans="1:6">
      <c r="A97" s="21" t="s">
        <v>218</v>
      </c>
      <c r="B97" s="21" t="s">
        <v>63</v>
      </c>
      <c r="C97" s="74">
        <v>1495</v>
      </c>
      <c r="D97" s="74">
        <v>1300</v>
      </c>
      <c r="E97" s="74">
        <v>874</v>
      </c>
      <c r="F97" s="74">
        <v>3928</v>
      </c>
    </row>
    <row r="98" spans="1:6">
      <c r="A98" s="21" t="s">
        <v>219</v>
      </c>
      <c r="B98" s="21" t="s">
        <v>64</v>
      </c>
      <c r="C98" s="74">
        <v>55</v>
      </c>
      <c r="D98" s="74">
        <v>61</v>
      </c>
      <c r="E98" s="74">
        <v>976</v>
      </c>
      <c r="F98" s="74">
        <v>1367</v>
      </c>
    </row>
    <row r="99" spans="1:6">
      <c r="A99" s="21" t="s">
        <v>220</v>
      </c>
      <c r="B99" s="21" t="s">
        <v>65</v>
      </c>
      <c r="C99" s="74">
        <v>27</v>
      </c>
      <c r="D99" s="74">
        <v>27</v>
      </c>
      <c r="E99" s="74">
        <v>27</v>
      </c>
      <c r="F99" s="74">
        <v>37</v>
      </c>
    </row>
    <row r="100" spans="1:6">
      <c r="A100" s="21" t="s">
        <v>221</v>
      </c>
      <c r="B100" s="21" t="s">
        <v>66</v>
      </c>
      <c r="C100" s="74">
        <v>0</v>
      </c>
      <c r="D100" s="74">
        <v>0</v>
      </c>
      <c r="E100" s="74">
        <v>0</v>
      </c>
      <c r="F100" s="74">
        <v>0</v>
      </c>
    </row>
    <row r="101" spans="1:6">
      <c r="A101" s="30" t="s">
        <v>222</v>
      </c>
      <c r="B101" s="30" t="s">
        <v>67</v>
      </c>
      <c r="C101" s="91">
        <v>120203</v>
      </c>
      <c r="D101" s="91">
        <v>159575</v>
      </c>
      <c r="E101" s="91">
        <v>78782</v>
      </c>
      <c r="F101" s="91">
        <v>88675</v>
      </c>
    </row>
    <row r="102" spans="1:6">
      <c r="A102" s="21" t="s">
        <v>215</v>
      </c>
      <c r="B102" s="21" t="s">
        <v>60</v>
      </c>
      <c r="C102" s="74">
        <v>0</v>
      </c>
      <c r="D102" s="74">
        <v>0</v>
      </c>
      <c r="E102" s="74">
        <v>4</v>
      </c>
      <c r="F102" s="74">
        <v>27</v>
      </c>
    </row>
    <row r="103" spans="1:6">
      <c r="A103" s="21" t="s">
        <v>216</v>
      </c>
      <c r="B103" s="21" t="s">
        <v>61</v>
      </c>
      <c r="C103" s="74">
        <v>12436</v>
      </c>
      <c r="D103" s="74">
        <v>32617</v>
      </c>
      <c r="E103" s="74">
        <v>397</v>
      </c>
      <c r="F103" s="74">
        <v>466</v>
      </c>
    </row>
    <row r="104" spans="1:6">
      <c r="A104" s="21" t="s">
        <v>223</v>
      </c>
      <c r="B104" s="21" t="s">
        <v>68</v>
      </c>
      <c r="C104" s="74">
        <v>22853</v>
      </c>
      <c r="D104" s="74">
        <v>30365</v>
      </c>
      <c r="E104" s="74">
        <v>20532</v>
      </c>
      <c r="F104" s="74">
        <v>36843</v>
      </c>
    </row>
    <row r="105" spans="1:6">
      <c r="A105" s="21" t="s">
        <v>224</v>
      </c>
      <c r="B105" s="21" t="s">
        <v>69</v>
      </c>
      <c r="C105" s="74">
        <v>5265</v>
      </c>
      <c r="D105" s="74">
        <v>45709</v>
      </c>
      <c r="E105" s="74">
        <v>655</v>
      </c>
      <c r="F105" s="74">
        <v>20</v>
      </c>
    </row>
    <row r="106" spans="1:6">
      <c r="A106" s="21" t="s">
        <v>225</v>
      </c>
      <c r="B106" s="21" t="s">
        <v>70</v>
      </c>
      <c r="C106" s="74">
        <v>43663</v>
      </c>
      <c r="D106" s="74">
        <v>20051</v>
      </c>
      <c r="E106" s="74">
        <v>51808</v>
      </c>
      <c r="F106" s="74">
        <v>47047</v>
      </c>
    </row>
    <row r="107" spans="1:6">
      <c r="A107" s="21" t="s">
        <v>219</v>
      </c>
      <c r="B107" s="21" t="s">
        <v>64</v>
      </c>
      <c r="C107" s="74">
        <v>5859</v>
      </c>
      <c r="D107" s="74">
        <v>4150</v>
      </c>
      <c r="E107" s="74">
        <v>5086</v>
      </c>
      <c r="F107" s="74">
        <v>4107</v>
      </c>
    </row>
    <row r="108" spans="1:6">
      <c r="A108" s="21" t="s">
        <v>226</v>
      </c>
      <c r="B108" s="21" t="s">
        <v>65</v>
      </c>
      <c r="C108" s="74">
        <v>169</v>
      </c>
      <c r="D108" s="74">
        <v>261</v>
      </c>
      <c r="E108" s="74">
        <v>205</v>
      </c>
      <c r="F108" s="74">
        <v>123</v>
      </c>
    </row>
    <row r="109" spans="1:6">
      <c r="A109" s="21" t="s">
        <v>221</v>
      </c>
      <c r="B109" s="21" t="s">
        <v>66</v>
      </c>
      <c r="C109" s="74">
        <v>29958</v>
      </c>
      <c r="D109" s="74">
        <v>26422</v>
      </c>
      <c r="E109" s="74">
        <v>95</v>
      </c>
      <c r="F109" s="74">
        <v>42</v>
      </c>
    </row>
    <row r="110" spans="1:6" ht="24">
      <c r="A110" s="33" t="s">
        <v>227</v>
      </c>
      <c r="B110" s="33" t="s">
        <v>72</v>
      </c>
      <c r="C110" s="94">
        <v>0</v>
      </c>
      <c r="D110" s="94">
        <v>0</v>
      </c>
      <c r="E110" s="94">
        <v>0</v>
      </c>
      <c r="F110" s="94">
        <v>0</v>
      </c>
    </row>
    <row r="111" spans="1:6">
      <c r="A111" s="30" t="s">
        <v>228</v>
      </c>
      <c r="B111" s="30" t="s">
        <v>71</v>
      </c>
      <c r="C111" s="91">
        <v>568705</v>
      </c>
      <c r="D111" s="91">
        <v>566906</v>
      </c>
      <c r="E111" s="91">
        <v>248937</v>
      </c>
      <c r="F111" s="91">
        <v>265661</v>
      </c>
    </row>
    <row r="114" spans="1:6" ht="24">
      <c r="A114" s="16" t="s">
        <v>435</v>
      </c>
      <c r="B114" s="16" t="s">
        <v>436</v>
      </c>
    </row>
    <row r="115" spans="1:6" ht="30" customHeight="1">
      <c r="A115" s="107" t="s">
        <v>280</v>
      </c>
      <c r="B115" s="107" t="s">
        <v>119</v>
      </c>
      <c r="C115" s="99" t="s">
        <v>389</v>
      </c>
      <c r="D115" s="99" t="s">
        <v>390</v>
      </c>
      <c r="E115" s="99" t="s">
        <v>179</v>
      </c>
      <c r="F115" s="99" t="s">
        <v>147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40409</v>
      </c>
      <c r="D117" s="6">
        <v>276661</v>
      </c>
      <c r="E117" s="6">
        <v>-2427</v>
      </c>
      <c r="F117" s="6">
        <v>2226</v>
      </c>
    </row>
    <row r="118" spans="1:6">
      <c r="A118" s="35" t="s">
        <v>233</v>
      </c>
      <c r="B118" s="35" t="s">
        <v>75</v>
      </c>
      <c r="C118" s="6">
        <v>128568</v>
      </c>
      <c r="D118" s="6">
        <v>-7819</v>
      </c>
      <c r="E118" s="6">
        <v>-1146</v>
      </c>
      <c r="F118" s="6">
        <v>1397</v>
      </c>
    </row>
    <row r="119" spans="1:6" ht="24">
      <c r="A119" s="36" t="s">
        <v>279</v>
      </c>
      <c r="B119" s="36" t="s">
        <v>129</v>
      </c>
      <c r="C119" s="9"/>
      <c r="D119" s="9"/>
      <c r="E119" s="9"/>
      <c r="F119" s="9"/>
    </row>
    <row r="120" spans="1:6">
      <c r="A120" s="37" t="s">
        <v>234</v>
      </c>
      <c r="B120" s="37" t="s">
        <v>76</v>
      </c>
      <c r="C120" s="9">
        <v>1295</v>
      </c>
      <c r="D120" s="9">
        <v>3518</v>
      </c>
      <c r="E120" s="9">
        <v>921</v>
      </c>
      <c r="F120" s="9">
        <v>2579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-485</v>
      </c>
      <c r="D122" s="9">
        <v>-637</v>
      </c>
      <c r="E122" s="9">
        <v>-198</v>
      </c>
      <c r="F122" s="9">
        <v>-506</v>
      </c>
    </row>
    <row r="123" spans="1:6">
      <c r="A123" s="37" t="s">
        <v>237</v>
      </c>
      <c r="B123" s="37" t="s">
        <v>79</v>
      </c>
      <c r="C123" s="9">
        <v>-7052</v>
      </c>
      <c r="D123" s="9">
        <v>-6463</v>
      </c>
      <c r="E123" s="9">
        <v>-1140</v>
      </c>
      <c r="F123" s="9">
        <v>-3219</v>
      </c>
    </row>
    <row r="124" spans="1:6">
      <c r="A124" s="37" t="s">
        <v>238</v>
      </c>
      <c r="B124" s="37" t="s">
        <v>80</v>
      </c>
      <c r="C124" s="9">
        <v>3444</v>
      </c>
      <c r="D124" s="9">
        <v>29827</v>
      </c>
      <c r="E124" s="9">
        <v>-67</v>
      </c>
      <c r="F124" s="9">
        <v>-108</v>
      </c>
    </row>
    <row r="125" spans="1:6">
      <c r="A125" s="37" t="s">
        <v>239</v>
      </c>
      <c r="B125" s="37" t="s">
        <v>81</v>
      </c>
      <c r="C125" s="9">
        <v>1204</v>
      </c>
      <c r="D125" s="9">
        <v>48313</v>
      </c>
      <c r="E125" s="9">
        <v>-13502</v>
      </c>
      <c r="F125" s="9">
        <v>-28733</v>
      </c>
    </row>
    <row r="126" spans="1:6">
      <c r="A126" s="37" t="s">
        <v>240</v>
      </c>
      <c r="B126" s="37" t="s">
        <v>82</v>
      </c>
      <c r="C126" s="9">
        <v>132841</v>
      </c>
      <c r="D126" s="9">
        <v>-85118</v>
      </c>
      <c r="E126" s="9">
        <v>6793</v>
      </c>
      <c r="F126" s="9">
        <v>-9111</v>
      </c>
    </row>
    <row r="127" spans="1:6">
      <c r="A127" s="37" t="s">
        <v>241</v>
      </c>
      <c r="B127" s="37" t="s">
        <v>83</v>
      </c>
      <c r="C127" s="9">
        <v>-3535</v>
      </c>
      <c r="D127" s="9">
        <v>6236</v>
      </c>
      <c r="E127" s="9">
        <v>4050</v>
      </c>
      <c r="F127" s="9">
        <v>40934</v>
      </c>
    </row>
    <row r="128" spans="1:6">
      <c r="A128" s="37" t="s">
        <v>242</v>
      </c>
      <c r="B128" s="37" t="s">
        <v>130</v>
      </c>
      <c r="C128" s="9">
        <v>265</v>
      </c>
      <c r="D128" s="9">
        <v>-5464</v>
      </c>
      <c r="E128" s="9">
        <v>1369</v>
      </c>
      <c r="F128" s="9">
        <v>-1609</v>
      </c>
    </row>
    <row r="129" spans="1:6">
      <c r="A129" s="37" t="s">
        <v>243</v>
      </c>
      <c r="B129" s="37" t="s">
        <v>84</v>
      </c>
      <c r="C129" s="9">
        <v>591</v>
      </c>
      <c r="D129" s="9">
        <v>1969</v>
      </c>
      <c r="E129" s="9">
        <v>628</v>
      </c>
      <c r="F129" s="9">
        <v>1170</v>
      </c>
    </row>
    <row r="130" spans="1:6">
      <c r="A130" s="35" t="s">
        <v>244</v>
      </c>
      <c r="B130" s="35" t="s">
        <v>85</v>
      </c>
      <c r="C130" s="6">
        <v>168977</v>
      </c>
      <c r="D130" s="6">
        <v>268842</v>
      </c>
      <c r="E130" s="6">
        <v>-3573</v>
      </c>
      <c r="F130" s="6">
        <v>3623</v>
      </c>
    </row>
    <row r="131" spans="1:6">
      <c r="A131" s="38" t="s">
        <v>245</v>
      </c>
      <c r="B131" s="38" t="s">
        <v>131</v>
      </c>
      <c r="C131" s="10">
        <v>11770</v>
      </c>
      <c r="D131" s="10">
        <v>59540</v>
      </c>
      <c r="E131" s="10">
        <v>12</v>
      </c>
      <c r="F131" s="10">
        <v>1719</v>
      </c>
    </row>
    <row r="132" spans="1:6">
      <c r="A132" s="37" t="s">
        <v>246</v>
      </c>
      <c r="B132" s="37" t="s">
        <v>86</v>
      </c>
      <c r="C132" s="9">
        <v>-48939</v>
      </c>
      <c r="D132" s="9">
        <v>-62260</v>
      </c>
      <c r="E132" s="9">
        <v>819</v>
      </c>
      <c r="F132" s="9">
        <v>-622</v>
      </c>
    </row>
    <row r="133" spans="1:6">
      <c r="A133" s="39" t="s">
        <v>247</v>
      </c>
      <c r="B133" s="39" t="s">
        <v>87</v>
      </c>
      <c r="C133" s="6">
        <v>131808</v>
      </c>
      <c r="D133" s="6">
        <v>266122</v>
      </c>
      <c r="E133" s="6">
        <v>-2742</v>
      </c>
      <c r="F133" s="6">
        <v>4720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9990</v>
      </c>
      <c r="D135" s="5">
        <v>10037</v>
      </c>
      <c r="E135" s="5">
        <v>1363</v>
      </c>
      <c r="F135" s="5">
        <v>9053</v>
      </c>
    </row>
    <row r="136" spans="1:6">
      <c r="A136" s="37" t="s">
        <v>250</v>
      </c>
      <c r="B136" s="37" t="s">
        <v>90</v>
      </c>
      <c r="C136" s="9">
        <v>91</v>
      </c>
      <c r="D136" s="9">
        <v>91</v>
      </c>
      <c r="E136" s="9">
        <v>49</v>
      </c>
      <c r="F136" s="9">
        <v>6712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2781</v>
      </c>
      <c r="D138" s="9">
        <v>2781</v>
      </c>
      <c r="E138" s="9">
        <v>28</v>
      </c>
      <c r="F138" s="9">
        <v>28</v>
      </c>
    </row>
    <row r="139" spans="1:6">
      <c r="A139" s="37" t="s">
        <v>253</v>
      </c>
      <c r="B139" s="37" t="s">
        <v>142</v>
      </c>
      <c r="C139" s="9">
        <v>7118</v>
      </c>
      <c r="D139" s="9">
        <v>7165</v>
      </c>
      <c r="E139" s="9">
        <v>1286</v>
      </c>
      <c r="F139" s="9">
        <v>2313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2445</v>
      </c>
      <c r="D141" s="6">
        <v>6860</v>
      </c>
      <c r="E141" s="6">
        <v>4586</v>
      </c>
      <c r="F141" s="6">
        <v>8060</v>
      </c>
    </row>
    <row r="142" spans="1:6">
      <c r="A142" s="37" t="s">
        <v>256</v>
      </c>
      <c r="B142" s="37" t="s">
        <v>95</v>
      </c>
      <c r="C142" s="9">
        <v>1452</v>
      </c>
      <c r="D142" s="9">
        <v>4535</v>
      </c>
      <c r="E142" s="9">
        <v>1703</v>
      </c>
      <c r="F142" s="9">
        <v>4146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1900</v>
      </c>
      <c r="F144" s="9">
        <v>1902</v>
      </c>
    </row>
    <row r="145" spans="1:6">
      <c r="A145" s="37" t="s">
        <v>259</v>
      </c>
      <c r="B145" s="37" t="s">
        <v>98</v>
      </c>
      <c r="C145" s="9">
        <v>993</v>
      </c>
      <c r="D145" s="9">
        <v>2325</v>
      </c>
      <c r="E145" s="9">
        <v>983</v>
      </c>
      <c r="F145" s="9">
        <v>2012</v>
      </c>
    </row>
    <row r="146" spans="1:6">
      <c r="A146" s="39" t="s">
        <v>260</v>
      </c>
      <c r="B146" s="39" t="s">
        <v>99</v>
      </c>
      <c r="C146" s="6">
        <v>7545</v>
      </c>
      <c r="D146" s="6">
        <v>3177</v>
      </c>
      <c r="E146" s="6">
        <v>-3223</v>
      </c>
      <c r="F146" s="6">
        <v>993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0</v>
      </c>
      <c r="D148" s="5">
        <v>0</v>
      </c>
      <c r="E148" s="5">
        <v>5</v>
      </c>
      <c r="F148" s="5">
        <v>93</v>
      </c>
    </row>
    <row r="149" spans="1:6" ht="22.8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0</v>
      </c>
      <c r="D150" s="9">
        <v>0</v>
      </c>
      <c r="E150" s="9">
        <v>5</v>
      </c>
      <c r="F150" s="9">
        <v>8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0</v>
      </c>
      <c r="E152" s="9">
        <v>0</v>
      </c>
      <c r="F152" s="9">
        <v>85</v>
      </c>
    </row>
    <row r="153" spans="1:6">
      <c r="A153" s="35" t="s">
        <v>255</v>
      </c>
      <c r="B153" s="35" t="s">
        <v>94</v>
      </c>
      <c r="C153" s="6">
        <v>79</v>
      </c>
      <c r="D153" s="6">
        <v>224</v>
      </c>
      <c r="E153" s="6">
        <v>166</v>
      </c>
      <c r="F153" s="6">
        <v>440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0</v>
      </c>
      <c r="D157" s="9">
        <v>4</v>
      </c>
      <c r="E157" s="9">
        <v>4</v>
      </c>
      <c r="F157" s="9">
        <v>2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77</v>
      </c>
      <c r="D160" s="9">
        <v>218</v>
      </c>
      <c r="E160" s="9">
        <v>161</v>
      </c>
      <c r="F160" s="9">
        <v>424</v>
      </c>
    </row>
    <row r="161" spans="1:8">
      <c r="A161" s="37" t="s">
        <v>271</v>
      </c>
      <c r="B161" s="37" t="s">
        <v>111</v>
      </c>
      <c r="C161" s="9">
        <v>2</v>
      </c>
      <c r="D161" s="9">
        <v>2</v>
      </c>
      <c r="E161" s="9">
        <v>1</v>
      </c>
      <c r="F161" s="9">
        <v>14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0</v>
      </c>
      <c r="F162" s="9">
        <v>0</v>
      </c>
    </row>
    <row r="163" spans="1:8">
      <c r="A163" s="39" t="s">
        <v>273</v>
      </c>
      <c r="B163" s="39" t="s">
        <v>113</v>
      </c>
      <c r="C163" s="6">
        <v>-79</v>
      </c>
      <c r="D163" s="6">
        <v>-224</v>
      </c>
      <c r="E163" s="6">
        <v>-161</v>
      </c>
      <c r="F163" s="6">
        <v>-347</v>
      </c>
    </row>
    <row r="164" spans="1:8">
      <c r="A164" s="41" t="s">
        <v>274</v>
      </c>
      <c r="B164" s="41" t="s">
        <v>114</v>
      </c>
      <c r="C164" s="7">
        <v>139274</v>
      </c>
      <c r="D164" s="7">
        <v>269075</v>
      </c>
      <c r="E164" s="7">
        <v>-6126</v>
      </c>
      <c r="F164" s="7">
        <v>5366</v>
      </c>
    </row>
    <row r="165" spans="1:8">
      <c r="A165" s="41" t="s">
        <v>275</v>
      </c>
      <c r="B165" s="41" t="s">
        <v>115</v>
      </c>
      <c r="C165" s="7">
        <v>139274</v>
      </c>
      <c r="D165" s="7">
        <v>269075</v>
      </c>
      <c r="E165" s="7">
        <v>-6126</v>
      </c>
      <c r="F165" s="7">
        <v>5366</v>
      </c>
    </row>
    <row r="166" spans="1:8">
      <c r="A166" s="42" t="s">
        <v>276</v>
      </c>
      <c r="B166" s="42" t="s">
        <v>132</v>
      </c>
      <c r="C166" s="8"/>
      <c r="D166" s="8"/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164196</v>
      </c>
      <c r="D167" s="7">
        <v>34395</v>
      </c>
      <c r="E167" s="7">
        <v>51176</v>
      </c>
      <c r="F167" s="7">
        <v>39684</v>
      </c>
    </row>
    <row r="168" spans="1:8">
      <c r="A168" s="41" t="s">
        <v>278</v>
      </c>
      <c r="B168" s="41" t="s">
        <v>117</v>
      </c>
      <c r="C168" s="66">
        <v>303470</v>
      </c>
      <c r="D168" s="66">
        <v>303470</v>
      </c>
      <c r="E168" s="66">
        <v>45050</v>
      </c>
      <c r="F168" s="66">
        <v>45050</v>
      </c>
    </row>
    <row r="171" spans="1:8" ht="24">
      <c r="A171" s="16" t="s">
        <v>437</v>
      </c>
      <c r="B171" s="16" t="s">
        <v>438</v>
      </c>
    </row>
    <row r="172" spans="1:8" ht="48">
      <c r="A172" s="317" t="s">
        <v>203</v>
      </c>
      <c r="B172" s="317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8" ht="72">
      <c r="A173" s="317" t="s">
        <v>203</v>
      </c>
      <c r="B173" s="317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8">
      <c r="A174" s="39" t="s">
        <v>181</v>
      </c>
      <c r="B174" s="39" t="s">
        <v>26</v>
      </c>
      <c r="C174" s="73">
        <v>31779</v>
      </c>
      <c r="D174" s="73">
        <v>5634</v>
      </c>
      <c r="E174" s="73">
        <v>96341</v>
      </c>
      <c r="F174" s="73">
        <v>-29186</v>
      </c>
      <c r="G174" s="73">
        <v>104568</v>
      </c>
      <c r="H174" s="105"/>
    </row>
    <row r="175" spans="1:8">
      <c r="A175" s="43" t="s">
        <v>182</v>
      </c>
      <c r="B175" s="43" t="s">
        <v>27</v>
      </c>
      <c r="C175" s="74">
        <v>3244</v>
      </c>
      <c r="D175" s="74">
        <v>1503</v>
      </c>
      <c r="E175" s="74">
        <v>1660</v>
      </c>
      <c r="F175" s="74">
        <v>0</v>
      </c>
      <c r="G175" s="74">
        <v>6407</v>
      </c>
      <c r="H175" s="105"/>
    </row>
    <row r="176" spans="1:8">
      <c r="A176" s="43" t="s">
        <v>183</v>
      </c>
      <c r="B176" s="43" t="s">
        <v>28</v>
      </c>
      <c r="C176" s="74">
        <v>20814</v>
      </c>
      <c r="D176" s="74">
        <v>4126</v>
      </c>
      <c r="E176" s="74">
        <v>60505</v>
      </c>
      <c r="F176" s="74">
        <v>-43356</v>
      </c>
      <c r="G176" s="74">
        <v>42089</v>
      </c>
      <c r="H176" s="105"/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105"/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105"/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  <c r="H179" s="105"/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105"/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105"/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105"/>
    </row>
    <row r="183" spans="1:8">
      <c r="A183" s="43" t="s">
        <v>190</v>
      </c>
      <c r="B183" s="43" t="s">
        <v>35</v>
      </c>
      <c r="C183" s="74">
        <v>7691</v>
      </c>
      <c r="D183" s="74">
        <v>5</v>
      </c>
      <c r="E183" s="74">
        <v>1266</v>
      </c>
      <c r="F183" s="74">
        <v>-135</v>
      </c>
      <c r="G183" s="74">
        <v>8827</v>
      </c>
      <c r="H183" s="105"/>
    </row>
    <row r="184" spans="1:8">
      <c r="A184" s="43" t="s">
        <v>191</v>
      </c>
      <c r="B184" s="43" t="s">
        <v>36</v>
      </c>
      <c r="C184" s="74">
        <v>30</v>
      </c>
      <c r="D184" s="74">
        <v>0</v>
      </c>
      <c r="E184" s="74">
        <v>251</v>
      </c>
      <c r="F184" s="74">
        <v>0</v>
      </c>
      <c r="G184" s="74">
        <v>281</v>
      </c>
      <c r="H184" s="105"/>
    </row>
    <row r="185" spans="1:8">
      <c r="A185" s="39" t="s">
        <v>192</v>
      </c>
      <c r="B185" s="39" t="s">
        <v>37</v>
      </c>
      <c r="C185" s="73">
        <v>395911</v>
      </c>
      <c r="D185" s="73">
        <v>36047</v>
      </c>
      <c r="E185" s="73">
        <v>49042</v>
      </c>
      <c r="F185" s="73">
        <v>-16863</v>
      </c>
      <c r="G185" s="73">
        <v>464137</v>
      </c>
      <c r="H185" s="105"/>
    </row>
    <row r="186" spans="1:8">
      <c r="A186" s="43" t="s">
        <v>193</v>
      </c>
      <c r="B186" s="43" t="s">
        <v>38</v>
      </c>
      <c r="C186" s="74">
        <v>48198</v>
      </c>
      <c r="D186" s="74">
        <v>0</v>
      </c>
      <c r="E186" s="74">
        <v>0</v>
      </c>
      <c r="F186" s="74">
        <v>0</v>
      </c>
      <c r="G186" s="74">
        <v>48198</v>
      </c>
      <c r="H186" s="105"/>
    </row>
    <row r="187" spans="1:8">
      <c r="A187" s="43" t="s">
        <v>194</v>
      </c>
      <c r="B187" s="43" t="s">
        <v>39</v>
      </c>
      <c r="C187" s="74">
        <v>79300</v>
      </c>
      <c r="D187" s="74">
        <v>2963</v>
      </c>
      <c r="E187" s="74">
        <v>98</v>
      </c>
      <c r="F187" s="74">
        <v>-1034</v>
      </c>
      <c r="G187" s="74">
        <v>81327</v>
      </c>
      <c r="H187" s="105"/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-211</v>
      </c>
      <c r="G188" s="74">
        <v>0</v>
      </c>
      <c r="H188" s="105"/>
    </row>
    <row r="189" spans="1:8">
      <c r="A189" s="43" t="s">
        <v>196</v>
      </c>
      <c r="B189" s="43" t="s">
        <v>41</v>
      </c>
      <c r="C189" s="74">
        <v>22584</v>
      </c>
      <c r="D189" s="74">
        <v>4686</v>
      </c>
      <c r="E189" s="74">
        <v>9513</v>
      </c>
      <c r="F189" s="74">
        <v>-15618</v>
      </c>
      <c r="G189" s="74">
        <v>21165</v>
      </c>
      <c r="H189" s="105"/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105"/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105"/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  <c r="H192" s="105"/>
    </row>
    <row r="193" spans="1:8">
      <c r="A193" s="43" t="s">
        <v>199</v>
      </c>
      <c r="B193" s="43" t="s">
        <v>44</v>
      </c>
      <c r="C193" s="74">
        <v>469</v>
      </c>
      <c r="D193" s="74">
        <v>9435</v>
      </c>
      <c r="E193" s="74">
        <v>73</v>
      </c>
      <c r="F193" s="74">
        <v>0</v>
      </c>
      <c r="G193" s="74">
        <v>9977</v>
      </c>
      <c r="H193" s="105"/>
    </row>
    <row r="194" spans="1:8">
      <c r="A194" s="43" t="s">
        <v>200</v>
      </c>
      <c r="B194" s="43" t="s">
        <v>45</v>
      </c>
      <c r="C194" s="74">
        <v>245360</v>
      </c>
      <c r="D194" s="74">
        <v>18963</v>
      </c>
      <c r="E194" s="74">
        <v>39147</v>
      </c>
      <c r="F194" s="74">
        <v>0</v>
      </c>
      <c r="G194" s="74">
        <v>303470</v>
      </c>
      <c r="H194" s="105"/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105"/>
    </row>
    <row r="196" spans="1:8">
      <c r="A196" s="39" t="s">
        <v>202</v>
      </c>
      <c r="B196" s="39" t="s">
        <v>47</v>
      </c>
      <c r="C196" s="73">
        <v>427690</v>
      </c>
      <c r="D196" s="73">
        <v>41681</v>
      </c>
      <c r="E196" s="73">
        <v>145383</v>
      </c>
      <c r="F196" s="73">
        <v>-46049</v>
      </c>
      <c r="G196" s="73">
        <v>568705</v>
      </c>
      <c r="H196" s="105"/>
    </row>
    <row r="197" spans="1:8">
      <c r="A197" s="45"/>
      <c r="B197" s="46"/>
      <c r="C197" s="70"/>
      <c r="D197" s="3"/>
      <c r="E197" s="3"/>
      <c r="F197" s="3"/>
      <c r="G197" s="3"/>
    </row>
    <row r="198" spans="1:8" ht="48">
      <c r="A198" s="311" t="s">
        <v>229</v>
      </c>
      <c r="B198" s="313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8" ht="72">
      <c r="A199" s="312"/>
      <c r="B199" s="314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8">
      <c r="A200" s="47" t="s">
        <v>204</v>
      </c>
      <c r="B200" s="39" t="s">
        <v>49</v>
      </c>
      <c r="C200" s="73">
        <v>323336</v>
      </c>
      <c r="D200" s="73">
        <v>17122</v>
      </c>
      <c r="E200" s="73">
        <v>135348</v>
      </c>
      <c r="F200" s="73">
        <v>-28946</v>
      </c>
      <c r="G200" s="73">
        <v>446860</v>
      </c>
      <c r="H200" s="105"/>
    </row>
    <row r="201" spans="1:8">
      <c r="A201" s="47" t="s">
        <v>205</v>
      </c>
      <c r="B201" s="39" t="s">
        <v>50</v>
      </c>
      <c r="C201" s="73">
        <v>323336</v>
      </c>
      <c r="D201" s="73">
        <v>17122</v>
      </c>
      <c r="E201" s="73">
        <v>135348</v>
      </c>
      <c r="F201" s="73">
        <v>-28946</v>
      </c>
      <c r="G201" s="73">
        <v>446860</v>
      </c>
      <c r="H201" s="105"/>
    </row>
    <row r="202" spans="1:8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  <c r="H202" s="105"/>
    </row>
    <row r="203" spans="1:8">
      <c r="A203" s="48" t="s">
        <v>207</v>
      </c>
      <c r="B203" s="43" t="s">
        <v>52</v>
      </c>
      <c r="C203" s="74">
        <v>0</v>
      </c>
      <c r="D203" s="74">
        <v>1658</v>
      </c>
      <c r="E203" s="74">
        <v>110936</v>
      </c>
      <c r="F203" s="74">
        <v>7606</v>
      </c>
      <c r="G203" s="74">
        <v>120200</v>
      </c>
      <c r="H203" s="105"/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105"/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2767</v>
      </c>
      <c r="F205" s="74">
        <v>0</v>
      </c>
      <c r="G205" s="74">
        <v>2767</v>
      </c>
      <c r="H205" s="105"/>
    </row>
    <row r="206" spans="1:8">
      <c r="A206" s="49" t="s">
        <v>210</v>
      </c>
      <c r="B206" s="50" t="s">
        <v>55</v>
      </c>
      <c r="C206" s="76">
        <v>10</v>
      </c>
      <c r="D206" s="76">
        <v>1655</v>
      </c>
      <c r="E206" s="76">
        <v>0</v>
      </c>
      <c r="F206" s="76">
        <v>389</v>
      </c>
      <c r="G206" s="76">
        <v>2054</v>
      </c>
      <c r="H206" s="105"/>
    </row>
    <row r="207" spans="1:8">
      <c r="A207" s="48" t="s">
        <v>211</v>
      </c>
      <c r="B207" s="43" t="s">
        <v>56</v>
      </c>
      <c r="C207" s="74">
        <v>23725</v>
      </c>
      <c r="D207" s="74">
        <v>5155</v>
      </c>
      <c r="E207" s="74">
        <v>-86687</v>
      </c>
      <c r="F207" s="74">
        <v>8035</v>
      </c>
      <c r="G207" s="74">
        <v>-49772</v>
      </c>
      <c r="H207" s="105"/>
    </row>
    <row r="208" spans="1:8">
      <c r="A208" s="48" t="s">
        <v>212</v>
      </c>
      <c r="B208" s="43" t="s">
        <v>57</v>
      </c>
      <c r="C208" s="74">
        <v>292551</v>
      </c>
      <c r="D208" s="74">
        <v>8568</v>
      </c>
      <c r="E208" s="74">
        <v>13382</v>
      </c>
      <c r="F208" s="74">
        <v>-37840</v>
      </c>
      <c r="G208" s="74">
        <v>276661</v>
      </c>
      <c r="H208" s="105"/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105"/>
    </row>
    <row r="210" spans="1:8">
      <c r="A210" s="47" t="s">
        <v>214</v>
      </c>
      <c r="B210" s="39" t="s">
        <v>59</v>
      </c>
      <c r="C210" s="73">
        <v>93</v>
      </c>
      <c r="D210" s="73">
        <v>16</v>
      </c>
      <c r="E210" s="73">
        <v>1774</v>
      </c>
      <c r="F210" s="73">
        <v>-241</v>
      </c>
      <c r="G210" s="73">
        <v>1642</v>
      </c>
      <c r="H210" s="105"/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105"/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65</v>
      </c>
      <c r="F212" s="74">
        <v>0</v>
      </c>
      <c r="G212" s="74">
        <v>65</v>
      </c>
      <c r="H212" s="105"/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105"/>
    </row>
    <row r="214" spans="1:8">
      <c r="A214" s="48" t="s">
        <v>218</v>
      </c>
      <c r="B214" s="43" t="s">
        <v>63</v>
      </c>
      <c r="C214" s="74">
        <v>53</v>
      </c>
      <c r="D214" s="74">
        <v>0</v>
      </c>
      <c r="E214" s="74">
        <v>1683</v>
      </c>
      <c r="F214" s="74">
        <v>-241</v>
      </c>
      <c r="G214" s="74">
        <v>1495</v>
      </c>
      <c r="H214" s="105"/>
    </row>
    <row r="215" spans="1:8">
      <c r="A215" s="48" t="s">
        <v>219</v>
      </c>
      <c r="B215" s="43" t="s">
        <v>64</v>
      </c>
      <c r="C215" s="74">
        <v>29</v>
      </c>
      <c r="D215" s="74">
        <v>12</v>
      </c>
      <c r="E215" s="74">
        <v>14</v>
      </c>
      <c r="F215" s="74">
        <v>0</v>
      </c>
      <c r="G215" s="74">
        <v>55</v>
      </c>
      <c r="H215" s="105"/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105"/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7" t="s">
        <v>222</v>
      </c>
      <c r="B218" s="39" t="s">
        <v>67</v>
      </c>
      <c r="C218" s="73">
        <v>104261</v>
      </c>
      <c r="D218" s="73">
        <v>24543</v>
      </c>
      <c r="E218" s="73">
        <v>8261</v>
      </c>
      <c r="F218" s="73">
        <v>-16862</v>
      </c>
      <c r="G218" s="73">
        <v>120203</v>
      </c>
      <c r="H218" s="105"/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  <c r="H219" s="105"/>
    </row>
    <row r="220" spans="1:8">
      <c r="A220" s="48" t="s">
        <v>216</v>
      </c>
      <c r="B220" s="43" t="s">
        <v>61</v>
      </c>
      <c r="C220" s="74">
        <v>8658</v>
      </c>
      <c r="D220" s="74">
        <v>0</v>
      </c>
      <c r="E220" s="74">
        <v>3778</v>
      </c>
      <c r="F220" s="74">
        <v>0</v>
      </c>
      <c r="G220" s="74">
        <v>12436</v>
      </c>
      <c r="H220" s="105"/>
    </row>
    <row r="221" spans="1:8">
      <c r="A221" s="48" t="s">
        <v>223</v>
      </c>
      <c r="B221" s="43" t="s">
        <v>68</v>
      </c>
      <c r="C221" s="74">
        <v>8212</v>
      </c>
      <c r="D221" s="74">
        <v>15375</v>
      </c>
      <c r="E221" s="74">
        <v>300</v>
      </c>
      <c r="F221" s="74">
        <v>-1034</v>
      </c>
      <c r="G221" s="74">
        <v>22853</v>
      </c>
      <c r="H221" s="105"/>
    </row>
    <row r="222" spans="1:8">
      <c r="A222" s="48" t="s">
        <v>224</v>
      </c>
      <c r="B222" s="43" t="s">
        <v>69</v>
      </c>
      <c r="C222" s="74">
        <v>4814</v>
      </c>
      <c r="D222" s="74">
        <v>662</v>
      </c>
      <c r="E222" s="74">
        <v>0</v>
      </c>
      <c r="F222" s="74">
        <v>-211</v>
      </c>
      <c r="G222" s="74">
        <v>5265</v>
      </c>
      <c r="H222" s="105"/>
    </row>
    <row r="223" spans="1:8">
      <c r="A223" s="48" t="s">
        <v>225</v>
      </c>
      <c r="B223" s="43" t="s">
        <v>70</v>
      </c>
      <c r="C223" s="74">
        <v>52723</v>
      </c>
      <c r="D223" s="74">
        <v>2793</v>
      </c>
      <c r="E223" s="74">
        <v>3764</v>
      </c>
      <c r="F223" s="74">
        <v>-15617</v>
      </c>
      <c r="G223" s="74">
        <v>43663</v>
      </c>
      <c r="H223" s="105"/>
    </row>
    <row r="224" spans="1:8">
      <c r="A224" s="48" t="s">
        <v>219</v>
      </c>
      <c r="B224" s="43" t="s">
        <v>64</v>
      </c>
      <c r="C224" s="74">
        <v>353</v>
      </c>
      <c r="D224" s="74">
        <v>5500</v>
      </c>
      <c r="E224" s="74">
        <v>6</v>
      </c>
      <c r="F224" s="74">
        <v>0</v>
      </c>
      <c r="G224" s="74">
        <v>5859</v>
      </c>
      <c r="H224" s="105"/>
    </row>
    <row r="225" spans="1:8">
      <c r="A225" s="48" t="s">
        <v>226</v>
      </c>
      <c r="B225" s="43" t="s">
        <v>65</v>
      </c>
      <c r="C225" s="74">
        <v>20</v>
      </c>
      <c r="D225" s="74">
        <v>21</v>
      </c>
      <c r="E225" s="74">
        <v>128</v>
      </c>
      <c r="F225" s="74">
        <v>0</v>
      </c>
      <c r="G225" s="74">
        <v>169</v>
      </c>
      <c r="H225" s="105"/>
    </row>
    <row r="226" spans="1:8">
      <c r="A226" s="48" t="s">
        <v>221</v>
      </c>
      <c r="B226" s="43" t="s">
        <v>66</v>
      </c>
      <c r="C226" s="74">
        <v>29481</v>
      </c>
      <c r="D226" s="74">
        <v>192</v>
      </c>
      <c r="E226" s="74">
        <v>285</v>
      </c>
      <c r="F226" s="74">
        <v>0</v>
      </c>
      <c r="G226" s="74">
        <v>29958</v>
      </c>
      <c r="H226" s="105"/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105"/>
    </row>
    <row r="228" spans="1:8">
      <c r="A228" s="47" t="s">
        <v>228</v>
      </c>
      <c r="B228" s="39" t="s">
        <v>71</v>
      </c>
      <c r="C228" s="73">
        <v>427690</v>
      </c>
      <c r="D228" s="73">
        <v>41681</v>
      </c>
      <c r="E228" s="73">
        <v>145383</v>
      </c>
      <c r="F228" s="73">
        <v>-46049</v>
      </c>
      <c r="G228" s="73">
        <v>568705</v>
      </c>
      <c r="H228" s="105"/>
    </row>
    <row r="229" spans="1:8">
      <c r="A229" s="53"/>
      <c r="B229" s="53"/>
      <c r="C229" s="72"/>
      <c r="D229" s="4"/>
      <c r="E229" s="4"/>
      <c r="F229" s="4"/>
      <c r="G229" s="4"/>
    </row>
    <row r="230" spans="1:8" ht="48">
      <c r="A230" s="318" t="s">
        <v>403</v>
      </c>
      <c r="B230" s="317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8" ht="72">
      <c r="A231" s="318"/>
      <c r="B231" s="317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8">
      <c r="A232" s="47" t="s">
        <v>151</v>
      </c>
      <c r="B232" s="39" t="s">
        <v>0</v>
      </c>
      <c r="C232" s="78">
        <v>552301</v>
      </c>
      <c r="D232" s="78">
        <v>84920</v>
      </c>
      <c r="E232" s="78">
        <v>5141</v>
      </c>
      <c r="F232" s="78">
        <v>-16415</v>
      </c>
      <c r="G232" s="78">
        <v>625947</v>
      </c>
      <c r="H232" s="105"/>
    </row>
    <row r="233" spans="1:8">
      <c r="A233" s="54" t="s">
        <v>152</v>
      </c>
      <c r="B233" s="55" t="s">
        <v>1</v>
      </c>
      <c r="C233" s="79">
        <v>505085</v>
      </c>
      <c r="D233" s="79">
        <v>0</v>
      </c>
      <c r="E233" s="79">
        <v>0</v>
      </c>
      <c r="F233" s="79">
        <v>-10957</v>
      </c>
      <c r="G233" s="79">
        <v>494128</v>
      </c>
      <c r="H233" s="105"/>
    </row>
    <row r="234" spans="1:8">
      <c r="A234" s="54" t="s">
        <v>153</v>
      </c>
      <c r="B234" s="55" t="s">
        <v>2</v>
      </c>
      <c r="C234" s="79">
        <v>462</v>
      </c>
      <c r="D234" s="79">
        <v>0</v>
      </c>
      <c r="E234" s="79">
        <v>5117</v>
      </c>
      <c r="F234" s="79">
        <v>-5435</v>
      </c>
      <c r="G234" s="79">
        <v>144</v>
      </c>
      <c r="H234" s="105"/>
    </row>
    <row r="235" spans="1:8">
      <c r="A235" s="54" t="s">
        <v>154</v>
      </c>
      <c r="B235" s="55" t="s">
        <v>3</v>
      </c>
      <c r="C235" s="79">
        <v>46754</v>
      </c>
      <c r="D235" s="79">
        <v>84920</v>
      </c>
      <c r="E235" s="79">
        <v>24</v>
      </c>
      <c r="F235" s="79">
        <v>-23</v>
      </c>
      <c r="G235" s="79">
        <v>131675</v>
      </c>
      <c r="H235" s="105"/>
    </row>
    <row r="236" spans="1:8">
      <c r="A236" s="47" t="s">
        <v>155</v>
      </c>
      <c r="B236" s="39" t="s">
        <v>4</v>
      </c>
      <c r="C236" s="78">
        <v>120156</v>
      </c>
      <c r="D236" s="78">
        <v>55620</v>
      </c>
      <c r="E236" s="78">
        <v>485</v>
      </c>
      <c r="F236" s="78">
        <v>-11495</v>
      </c>
      <c r="G236" s="78">
        <v>164766</v>
      </c>
      <c r="H236" s="105"/>
    </row>
    <row r="237" spans="1:8">
      <c r="A237" s="54" t="s">
        <v>156</v>
      </c>
      <c r="B237" s="55" t="s">
        <v>5</v>
      </c>
      <c r="C237" s="79">
        <v>76716</v>
      </c>
      <c r="D237" s="79">
        <v>0</v>
      </c>
      <c r="E237" s="79">
        <v>470</v>
      </c>
      <c r="F237" s="79">
        <v>-540</v>
      </c>
      <c r="G237" s="79">
        <v>76646</v>
      </c>
      <c r="H237" s="105"/>
    </row>
    <row r="238" spans="1:8">
      <c r="A238" s="54" t="s">
        <v>157</v>
      </c>
      <c r="B238" s="55" t="s">
        <v>6</v>
      </c>
      <c r="C238" s="79">
        <v>43440</v>
      </c>
      <c r="D238" s="79">
        <v>55620</v>
      </c>
      <c r="E238" s="79">
        <v>15</v>
      </c>
      <c r="F238" s="79">
        <v>-10955</v>
      </c>
      <c r="G238" s="79">
        <v>88120</v>
      </c>
      <c r="H238" s="105"/>
    </row>
    <row r="239" spans="1:8">
      <c r="A239" s="131" t="s">
        <v>158</v>
      </c>
      <c r="B239" s="132" t="s">
        <v>7</v>
      </c>
      <c r="C239" s="78">
        <v>432145</v>
      </c>
      <c r="D239" s="78">
        <v>29300</v>
      </c>
      <c r="E239" s="78">
        <v>4656</v>
      </c>
      <c r="F239" s="78">
        <v>-4920</v>
      </c>
      <c r="G239" s="78">
        <v>461181</v>
      </c>
      <c r="H239" s="105"/>
    </row>
    <row r="240" spans="1:8">
      <c r="A240" s="48" t="s">
        <v>159</v>
      </c>
      <c r="B240" s="43" t="s">
        <v>8</v>
      </c>
      <c r="C240" s="79">
        <v>1425</v>
      </c>
      <c r="D240" s="79">
        <v>102</v>
      </c>
      <c r="E240" s="79">
        <v>163</v>
      </c>
      <c r="F240" s="79">
        <v>-194</v>
      </c>
      <c r="G240" s="79">
        <v>1496</v>
      </c>
      <c r="H240" s="105"/>
    </row>
    <row r="241" spans="1:8">
      <c r="A241" s="48" t="s">
        <v>160</v>
      </c>
      <c r="B241" s="43" t="s">
        <v>9</v>
      </c>
      <c r="C241" s="79">
        <v>25106</v>
      </c>
      <c r="D241" s="79">
        <v>14803</v>
      </c>
      <c r="E241" s="79">
        <v>1225</v>
      </c>
      <c r="F241" s="79">
        <v>-468</v>
      </c>
      <c r="G241" s="79">
        <v>40666</v>
      </c>
      <c r="H241" s="105"/>
    </row>
    <row r="242" spans="1:8">
      <c r="A242" s="48" t="s">
        <v>161</v>
      </c>
      <c r="B242" s="43" t="s">
        <v>10</v>
      </c>
      <c r="C242" s="79">
        <v>16276</v>
      </c>
      <c r="D242" s="79">
        <v>3268</v>
      </c>
      <c r="E242" s="79">
        <v>32767</v>
      </c>
      <c r="F242" s="79">
        <v>-4452</v>
      </c>
      <c r="G242" s="79">
        <v>47859</v>
      </c>
      <c r="H242" s="105"/>
    </row>
    <row r="243" spans="1:8">
      <c r="A243" s="48" t="s">
        <v>162</v>
      </c>
      <c r="B243" s="43" t="s">
        <v>11</v>
      </c>
      <c r="C243" s="79">
        <v>34376</v>
      </c>
      <c r="D243" s="79">
        <v>88</v>
      </c>
      <c r="E243" s="79">
        <v>157</v>
      </c>
      <c r="F243" s="79">
        <v>-194</v>
      </c>
      <c r="G243" s="79">
        <v>34427</v>
      </c>
      <c r="H243" s="105"/>
    </row>
    <row r="244" spans="1:8">
      <c r="A244" s="131" t="s">
        <v>163</v>
      </c>
      <c r="B244" s="132" t="s">
        <v>12</v>
      </c>
      <c r="C244" s="78">
        <v>357812</v>
      </c>
      <c r="D244" s="78">
        <v>11243</v>
      </c>
      <c r="E244" s="78">
        <v>-29330</v>
      </c>
      <c r="F244" s="78">
        <v>0</v>
      </c>
      <c r="G244" s="78">
        <v>339725</v>
      </c>
      <c r="H244" s="105"/>
    </row>
    <row r="245" spans="1:8">
      <c r="A245" s="48" t="s">
        <v>164</v>
      </c>
      <c r="B245" s="43" t="s">
        <v>13</v>
      </c>
      <c r="C245" s="79">
        <v>6891</v>
      </c>
      <c r="D245" s="79">
        <v>13</v>
      </c>
      <c r="E245" s="79">
        <v>37846</v>
      </c>
      <c r="F245" s="79">
        <v>-37520</v>
      </c>
      <c r="G245" s="79">
        <v>7230</v>
      </c>
      <c r="H245" s="105"/>
    </row>
    <row r="246" spans="1:8">
      <c r="A246" s="48" t="s">
        <v>165</v>
      </c>
      <c r="B246" s="43" t="s">
        <v>14</v>
      </c>
      <c r="C246" s="79">
        <v>9589</v>
      </c>
      <c r="D246" s="79">
        <v>1240</v>
      </c>
      <c r="E246" s="79">
        <v>107</v>
      </c>
      <c r="F246" s="79">
        <v>-182</v>
      </c>
      <c r="G246" s="79">
        <v>10754</v>
      </c>
      <c r="H246" s="105"/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105"/>
    </row>
    <row r="248" spans="1:8">
      <c r="A248" s="131" t="s">
        <v>167</v>
      </c>
      <c r="B248" s="132" t="s">
        <v>16</v>
      </c>
      <c r="C248" s="78">
        <v>355114</v>
      </c>
      <c r="D248" s="78">
        <v>10016</v>
      </c>
      <c r="E248" s="78">
        <v>8409</v>
      </c>
      <c r="F248" s="78">
        <v>-37338</v>
      </c>
      <c r="G248" s="78">
        <v>336201</v>
      </c>
      <c r="H248" s="105"/>
    </row>
    <row r="249" spans="1:8">
      <c r="A249" s="48" t="s">
        <v>168</v>
      </c>
      <c r="B249" s="43" t="s">
        <v>17</v>
      </c>
      <c r="C249" s="79">
        <v>62563</v>
      </c>
      <c r="D249" s="79">
        <v>1448</v>
      </c>
      <c r="E249" s="79">
        <v>-4973</v>
      </c>
      <c r="F249" s="79">
        <v>502</v>
      </c>
      <c r="G249" s="79">
        <v>59540</v>
      </c>
      <c r="H249" s="105"/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105"/>
    </row>
    <row r="251" spans="1:8">
      <c r="A251" s="131" t="s">
        <v>170</v>
      </c>
      <c r="B251" s="132" t="s">
        <v>19</v>
      </c>
      <c r="C251" s="78">
        <v>292551</v>
      </c>
      <c r="D251" s="78">
        <v>8568</v>
      </c>
      <c r="E251" s="78">
        <v>13382</v>
      </c>
      <c r="F251" s="78">
        <v>-37840</v>
      </c>
      <c r="G251" s="78">
        <v>276661</v>
      </c>
      <c r="H251" s="105"/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105"/>
    </row>
    <row r="253" spans="1:8">
      <c r="A253" s="131" t="s">
        <v>174</v>
      </c>
      <c r="B253" s="132" t="s">
        <v>21</v>
      </c>
      <c r="C253" s="78">
        <v>292551</v>
      </c>
      <c r="D253" s="78">
        <v>8568</v>
      </c>
      <c r="E253" s="78">
        <v>13382</v>
      </c>
      <c r="F253" s="78">
        <v>-37840</v>
      </c>
      <c r="G253" s="78">
        <v>276661</v>
      </c>
      <c r="H253" s="105"/>
    </row>
    <row r="254" spans="1:8">
      <c r="A254" s="133"/>
      <c r="B254" s="134"/>
      <c r="C254" s="86"/>
      <c r="D254" s="86"/>
      <c r="E254" s="86"/>
      <c r="F254" s="86"/>
      <c r="G254" s="86"/>
      <c r="H254" s="105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105"/>
    </row>
    <row r="256" spans="1:8">
      <c r="A256" s="64" t="s">
        <v>173</v>
      </c>
      <c r="B256" s="65" t="s">
        <v>127</v>
      </c>
      <c r="C256" s="78">
        <v>292551</v>
      </c>
      <c r="D256" s="78">
        <v>8568</v>
      </c>
      <c r="E256" s="78">
        <v>13382</v>
      </c>
      <c r="F256" s="78">
        <v>-37840</v>
      </c>
      <c r="G256" s="78">
        <v>276661</v>
      </c>
      <c r="H256" s="105"/>
    </row>
    <row r="257" s="14" customFormat="1"/>
    <row r="258" s="14" customFormat="1"/>
    <row r="259" s="14" customFormat="1"/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00080"/>
  </sheetPr>
  <dimension ref="A1:H256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5">
      <c r="A1" s="13" t="s">
        <v>383</v>
      </c>
    </row>
    <row r="2" spans="1:5">
      <c r="A2" s="13" t="s">
        <v>384</v>
      </c>
    </row>
    <row r="3" spans="1:5">
      <c r="A3" s="13"/>
    </row>
    <row r="4" spans="1:5">
      <c r="A4" s="13"/>
    </row>
    <row r="5" spans="1:5" ht="24">
      <c r="A5" s="16" t="s">
        <v>302</v>
      </c>
      <c r="B5" s="17" t="s">
        <v>298</v>
      </c>
    </row>
    <row r="6" spans="1:5" ht="31.05" customHeight="1">
      <c r="A6" s="130" t="s">
        <v>404</v>
      </c>
      <c r="B6" s="130" t="s">
        <v>405</v>
      </c>
      <c r="C6" s="99" t="s">
        <v>381</v>
      </c>
      <c r="D6" s="99" t="s">
        <v>143</v>
      </c>
    </row>
    <row r="7" spans="1:5">
      <c r="A7" s="18" t="s">
        <v>151</v>
      </c>
      <c r="B7" s="18" t="s">
        <v>0</v>
      </c>
      <c r="C7" s="85">
        <v>512635</v>
      </c>
      <c r="D7" s="85">
        <v>74588</v>
      </c>
      <c r="E7" s="106"/>
    </row>
    <row r="8" spans="1:5">
      <c r="A8" s="19" t="s">
        <v>152</v>
      </c>
      <c r="B8" s="19" t="s">
        <v>1</v>
      </c>
      <c r="C8" s="79">
        <v>409105</v>
      </c>
      <c r="D8" s="79">
        <v>12366</v>
      </c>
      <c r="E8" s="106"/>
    </row>
    <row r="9" spans="1:5">
      <c r="A9" s="19" t="s">
        <v>153</v>
      </c>
      <c r="B9" s="19" t="s">
        <v>2</v>
      </c>
      <c r="C9" s="79">
        <v>69</v>
      </c>
      <c r="D9" s="79">
        <v>3313</v>
      </c>
      <c r="E9" s="106"/>
    </row>
    <row r="10" spans="1:5">
      <c r="A10" s="19" t="s">
        <v>154</v>
      </c>
      <c r="B10" s="19" t="s">
        <v>3</v>
      </c>
      <c r="C10" s="79">
        <v>103461</v>
      </c>
      <c r="D10" s="79">
        <v>58909</v>
      </c>
      <c r="E10" s="106"/>
    </row>
    <row r="11" spans="1:5">
      <c r="A11" s="18" t="s">
        <v>155</v>
      </c>
      <c r="B11" s="18" t="s">
        <v>4</v>
      </c>
      <c r="C11" s="85">
        <v>132695</v>
      </c>
      <c r="D11" s="85">
        <v>49721</v>
      </c>
      <c r="E11" s="106"/>
    </row>
    <row r="12" spans="1:5">
      <c r="A12" s="19" t="s">
        <v>156</v>
      </c>
      <c r="B12" s="19" t="s">
        <v>5</v>
      </c>
      <c r="C12" s="79">
        <v>63511</v>
      </c>
      <c r="D12" s="79">
        <v>5289</v>
      </c>
      <c r="E12" s="106"/>
    </row>
    <row r="13" spans="1:5">
      <c r="A13" s="19" t="s">
        <v>157</v>
      </c>
      <c r="B13" s="19" t="s">
        <v>6</v>
      </c>
      <c r="C13" s="79">
        <v>69184</v>
      </c>
      <c r="D13" s="79">
        <v>44432</v>
      </c>
      <c r="E13" s="106"/>
    </row>
    <row r="14" spans="1:5">
      <c r="A14" s="20" t="s">
        <v>158</v>
      </c>
      <c r="B14" s="20" t="s">
        <v>7</v>
      </c>
      <c r="C14" s="85">
        <v>379940</v>
      </c>
      <c r="D14" s="85">
        <v>24867</v>
      </c>
      <c r="E14" s="106"/>
    </row>
    <row r="15" spans="1:5">
      <c r="A15" s="21" t="s">
        <v>159</v>
      </c>
      <c r="B15" s="21" t="s">
        <v>8</v>
      </c>
      <c r="C15" s="79">
        <v>715</v>
      </c>
      <c r="D15" s="79">
        <v>3857</v>
      </c>
      <c r="E15" s="106"/>
    </row>
    <row r="16" spans="1:5">
      <c r="A16" s="21" t="s">
        <v>160</v>
      </c>
      <c r="B16" s="21" t="s">
        <v>9</v>
      </c>
      <c r="C16" s="79">
        <v>27111</v>
      </c>
      <c r="D16" s="79">
        <v>15963</v>
      </c>
      <c r="E16" s="106"/>
    </row>
    <row r="17" spans="1:5">
      <c r="A17" s="21" t="s">
        <v>161</v>
      </c>
      <c r="B17" s="21" t="s">
        <v>10</v>
      </c>
      <c r="C17" s="79">
        <v>38494</v>
      </c>
      <c r="D17" s="79">
        <v>6818</v>
      </c>
      <c r="E17" s="106"/>
    </row>
    <row r="18" spans="1:5">
      <c r="A18" s="21" t="s">
        <v>162</v>
      </c>
      <c r="B18" s="21" t="s">
        <v>11</v>
      </c>
      <c r="C18" s="79">
        <v>26503</v>
      </c>
      <c r="D18" s="79">
        <v>870</v>
      </c>
      <c r="E18" s="106"/>
    </row>
    <row r="19" spans="1:5">
      <c r="A19" s="20" t="s">
        <v>163</v>
      </c>
      <c r="B19" s="20" t="s">
        <v>12</v>
      </c>
      <c r="C19" s="85">
        <v>288547</v>
      </c>
      <c r="D19" s="85">
        <v>5073</v>
      </c>
      <c r="E19" s="106"/>
    </row>
    <row r="20" spans="1:5">
      <c r="A20" s="21" t="s">
        <v>164</v>
      </c>
      <c r="B20" s="21" t="s">
        <v>13</v>
      </c>
      <c r="C20" s="79">
        <v>186</v>
      </c>
      <c r="D20" s="79">
        <v>1364</v>
      </c>
      <c r="E20" s="106"/>
    </row>
    <row r="21" spans="1:5">
      <c r="A21" s="21" t="s">
        <v>165</v>
      </c>
      <c r="B21" s="21" t="s">
        <v>14</v>
      </c>
      <c r="C21" s="79">
        <v>4715</v>
      </c>
      <c r="D21" s="79">
        <v>83</v>
      </c>
      <c r="E21" s="106"/>
    </row>
    <row r="22" spans="1:5" ht="22.8">
      <c r="A22" s="21" t="s">
        <v>166</v>
      </c>
      <c r="B22" s="21" t="s">
        <v>15</v>
      </c>
      <c r="C22" s="79">
        <v>0</v>
      </c>
      <c r="D22" s="79">
        <v>0</v>
      </c>
      <c r="E22" s="106"/>
    </row>
    <row r="23" spans="1:5">
      <c r="A23" s="20" t="s">
        <v>167</v>
      </c>
      <c r="B23" s="20" t="s">
        <v>16</v>
      </c>
      <c r="C23" s="85">
        <v>284018</v>
      </c>
      <c r="D23" s="85">
        <v>6354</v>
      </c>
      <c r="E23" s="106"/>
    </row>
    <row r="24" spans="1:5">
      <c r="A24" s="21" t="s">
        <v>168</v>
      </c>
      <c r="B24" s="21" t="s">
        <v>17</v>
      </c>
      <c r="C24" s="79">
        <v>47766</v>
      </c>
      <c r="D24" s="79">
        <v>1702</v>
      </c>
      <c r="E24" s="106"/>
    </row>
    <row r="25" spans="1:5">
      <c r="A25" s="21" t="s">
        <v>169</v>
      </c>
      <c r="B25" s="21" t="s">
        <v>18</v>
      </c>
      <c r="C25" s="79">
        <v>0</v>
      </c>
      <c r="D25" s="79">
        <v>0</v>
      </c>
      <c r="E25" s="106"/>
    </row>
    <row r="26" spans="1:5">
      <c r="A26" s="20" t="s">
        <v>170</v>
      </c>
      <c r="B26" s="20" t="s">
        <v>19</v>
      </c>
      <c r="C26" s="85">
        <v>236252</v>
      </c>
      <c r="D26" s="85">
        <v>4652</v>
      </c>
      <c r="E26" s="106"/>
    </row>
    <row r="27" spans="1:5">
      <c r="A27" s="18" t="s">
        <v>171</v>
      </c>
      <c r="B27" s="18" t="s">
        <v>20</v>
      </c>
      <c r="C27" s="85">
        <v>0</v>
      </c>
      <c r="D27" s="85">
        <v>0</v>
      </c>
      <c r="E27" s="106"/>
    </row>
    <row r="28" spans="1:5">
      <c r="A28" s="22"/>
      <c r="B28" s="22"/>
      <c r="C28" s="86"/>
      <c r="D28" s="86"/>
      <c r="E28" s="106"/>
    </row>
    <row r="29" spans="1:5">
      <c r="A29" s="23" t="s">
        <v>174</v>
      </c>
      <c r="B29" s="23" t="s">
        <v>21</v>
      </c>
      <c r="C29" s="87">
        <v>236252</v>
      </c>
      <c r="D29" s="87">
        <v>4652</v>
      </c>
      <c r="E29" s="106"/>
    </row>
    <row r="30" spans="1:5">
      <c r="A30" s="22"/>
      <c r="B30" s="22"/>
      <c r="C30" s="86"/>
      <c r="D30" s="86"/>
      <c r="E30" s="106"/>
    </row>
    <row r="31" spans="1:5">
      <c r="A31" s="20" t="s">
        <v>172</v>
      </c>
      <c r="B31" s="20" t="s">
        <v>126</v>
      </c>
      <c r="C31" s="85">
        <v>0</v>
      </c>
      <c r="D31" s="85">
        <v>79</v>
      </c>
      <c r="E31" s="106"/>
    </row>
    <row r="32" spans="1:5">
      <c r="A32" s="20" t="s">
        <v>173</v>
      </c>
      <c r="B32" s="20" t="s">
        <v>127</v>
      </c>
      <c r="C32" s="85">
        <v>236252</v>
      </c>
      <c r="D32" s="85">
        <v>4573</v>
      </c>
      <c r="E32" s="106"/>
    </row>
    <row r="33" spans="1:5">
      <c r="A33" s="24"/>
      <c r="B33" s="25"/>
      <c r="C33" s="67"/>
      <c r="D33" s="67"/>
    </row>
    <row r="34" spans="1:5">
      <c r="A34" s="24"/>
      <c r="B34" s="26"/>
      <c r="C34" s="68"/>
      <c r="D34" s="68"/>
    </row>
    <row r="35" spans="1:5">
      <c r="A35" s="27" t="s">
        <v>175</v>
      </c>
      <c r="B35" s="27" t="s">
        <v>22</v>
      </c>
      <c r="C35" s="88"/>
      <c r="D35" s="88"/>
    </row>
    <row r="36" spans="1:5">
      <c r="A36" s="28" t="s">
        <v>176</v>
      </c>
      <c r="B36" s="28" t="s">
        <v>23</v>
      </c>
      <c r="C36" s="89">
        <v>2.4900000000000002</v>
      </c>
      <c r="D36" s="89">
        <v>0.05</v>
      </c>
    </row>
    <row r="37" spans="1:5">
      <c r="A37" s="29" t="s">
        <v>177</v>
      </c>
      <c r="B37" s="29" t="s">
        <v>24</v>
      </c>
      <c r="C37" s="89">
        <v>2.4900000000000002</v>
      </c>
      <c r="D37" s="89">
        <v>0.05</v>
      </c>
    </row>
    <row r="38" spans="1:5">
      <c r="A38" s="20" t="s">
        <v>178</v>
      </c>
      <c r="B38" s="20" t="s">
        <v>25</v>
      </c>
      <c r="C38" s="90"/>
      <c r="D38" s="90"/>
    </row>
    <row r="39" spans="1:5">
      <c r="A39" s="29" t="s">
        <v>176</v>
      </c>
      <c r="B39" s="29" t="s">
        <v>23</v>
      </c>
      <c r="C39" s="89">
        <v>2.4900000000000002</v>
      </c>
      <c r="D39" s="89">
        <v>0.05</v>
      </c>
    </row>
    <row r="40" spans="1:5">
      <c r="A40" s="29" t="s">
        <v>177</v>
      </c>
      <c r="B40" s="29" t="s">
        <v>24</v>
      </c>
      <c r="C40" s="89">
        <v>2.4900000000000002</v>
      </c>
      <c r="D40" s="89">
        <v>0.05</v>
      </c>
    </row>
    <row r="41" spans="1:5">
      <c r="A41" s="20" t="s">
        <v>289</v>
      </c>
      <c r="B41" s="20" t="s">
        <v>288</v>
      </c>
      <c r="C41" s="90"/>
      <c r="D41" s="90"/>
    </row>
    <row r="42" spans="1:5">
      <c r="A42" s="29" t="s">
        <v>176</v>
      </c>
      <c r="B42" s="29" t="s">
        <v>23</v>
      </c>
      <c r="C42" s="89">
        <v>0</v>
      </c>
      <c r="D42" s="89">
        <v>0</v>
      </c>
    </row>
    <row r="43" spans="1:5">
      <c r="A43" s="29" t="s">
        <v>177</v>
      </c>
      <c r="B43" s="29" t="s">
        <v>24</v>
      </c>
      <c r="C43" s="89">
        <v>0</v>
      </c>
      <c r="D43" s="89">
        <v>0</v>
      </c>
    </row>
    <row r="46" spans="1:5">
      <c r="A46" s="27" t="s">
        <v>174</v>
      </c>
      <c r="B46" s="27" t="s">
        <v>21</v>
      </c>
      <c r="C46" s="85">
        <v>236252</v>
      </c>
      <c r="D46" s="85">
        <v>4652</v>
      </c>
      <c r="E46" s="106"/>
    </row>
    <row r="47" spans="1:5" ht="22.8">
      <c r="A47" s="84" t="s">
        <v>317</v>
      </c>
      <c r="B47" s="84" t="s">
        <v>319</v>
      </c>
      <c r="C47" s="79"/>
      <c r="D47" s="79"/>
    </row>
    <row r="48" spans="1:5">
      <c r="A48" s="84" t="s">
        <v>315</v>
      </c>
      <c r="B48" s="84" t="s">
        <v>307</v>
      </c>
      <c r="C48" s="79">
        <v>1112</v>
      </c>
      <c r="D48" s="79">
        <v>166</v>
      </c>
      <c r="E48" s="106"/>
    </row>
    <row r="49" spans="1:5">
      <c r="A49" s="84" t="s">
        <v>316</v>
      </c>
      <c r="B49" s="84" t="s">
        <v>308</v>
      </c>
      <c r="C49" s="79"/>
      <c r="D49" s="79"/>
    </row>
    <row r="50" spans="1:5" ht="22.8">
      <c r="A50" s="84" t="s">
        <v>318</v>
      </c>
      <c r="B50" s="84" t="s">
        <v>320</v>
      </c>
      <c r="C50" s="79"/>
      <c r="D50" s="79"/>
    </row>
    <row r="51" spans="1:5">
      <c r="A51" s="27" t="s">
        <v>312</v>
      </c>
      <c r="B51" s="27" t="s">
        <v>309</v>
      </c>
      <c r="C51" s="85">
        <v>237364</v>
      </c>
      <c r="D51" s="85">
        <v>4818</v>
      </c>
      <c r="E51" s="106"/>
    </row>
    <row r="52" spans="1:5">
      <c r="A52" s="28" t="s">
        <v>313</v>
      </c>
      <c r="B52" s="28" t="s">
        <v>310</v>
      </c>
      <c r="C52" s="79"/>
      <c r="D52" s="79">
        <v>79</v>
      </c>
      <c r="E52" s="106"/>
    </row>
    <row r="53" spans="1:5" ht="24">
      <c r="A53" s="27" t="s">
        <v>314</v>
      </c>
      <c r="B53" s="27" t="s">
        <v>311</v>
      </c>
      <c r="C53" s="85">
        <v>237364</v>
      </c>
      <c r="D53" s="85">
        <v>4739</v>
      </c>
      <c r="E53" s="106"/>
    </row>
    <row r="56" spans="1:5" ht="24">
      <c r="A56" s="16" t="s">
        <v>304</v>
      </c>
      <c r="B56" s="16" t="s">
        <v>299</v>
      </c>
    </row>
    <row r="57" spans="1:5" ht="31.05" customHeight="1">
      <c r="A57" s="104" t="s">
        <v>203</v>
      </c>
      <c r="B57" s="104" t="s">
        <v>73</v>
      </c>
      <c r="C57" s="99" t="s">
        <v>382</v>
      </c>
      <c r="D57" s="99" t="s">
        <v>145</v>
      </c>
    </row>
    <row r="58" spans="1:5">
      <c r="A58" s="30" t="s">
        <v>181</v>
      </c>
      <c r="B58" s="30" t="s">
        <v>26</v>
      </c>
      <c r="C58" s="91">
        <v>106670</v>
      </c>
      <c r="D58" s="91">
        <v>91889</v>
      </c>
      <c r="E58" s="106"/>
    </row>
    <row r="59" spans="1:5">
      <c r="A59" s="21" t="s">
        <v>182</v>
      </c>
      <c r="B59" s="21" t="s">
        <v>27</v>
      </c>
      <c r="C59" s="74">
        <v>5947</v>
      </c>
      <c r="D59" s="74">
        <v>6134</v>
      </c>
      <c r="E59" s="106"/>
    </row>
    <row r="60" spans="1:5">
      <c r="A60" s="21" t="s">
        <v>183</v>
      </c>
      <c r="B60" s="21" t="s">
        <v>28</v>
      </c>
      <c r="C60" s="74">
        <v>41544</v>
      </c>
      <c r="D60" s="74">
        <v>38459</v>
      </c>
      <c r="E60" s="106"/>
    </row>
    <row r="61" spans="1:5">
      <c r="A61" s="21" t="s">
        <v>184</v>
      </c>
      <c r="B61" s="21" t="s">
        <v>29</v>
      </c>
      <c r="C61" s="74">
        <v>46417</v>
      </c>
      <c r="D61" s="74">
        <v>46417</v>
      </c>
      <c r="E61" s="106"/>
    </row>
    <row r="62" spans="1:5">
      <c r="A62" s="21" t="s">
        <v>185</v>
      </c>
      <c r="B62" s="21" t="s">
        <v>30</v>
      </c>
      <c r="C62" s="74">
        <v>0</v>
      </c>
      <c r="D62" s="74">
        <v>0</v>
      </c>
      <c r="E62" s="106"/>
    </row>
    <row r="63" spans="1:5">
      <c r="A63" s="21" t="s">
        <v>186</v>
      </c>
      <c r="B63" s="21" t="s">
        <v>31</v>
      </c>
      <c r="C63" s="74">
        <v>0</v>
      </c>
      <c r="D63" s="74">
        <v>0</v>
      </c>
      <c r="E63" s="106"/>
    </row>
    <row r="64" spans="1:5" ht="22.8">
      <c r="A64" s="21" t="s">
        <v>187</v>
      </c>
      <c r="B64" s="21" t="s">
        <v>32</v>
      </c>
      <c r="C64" s="74">
        <v>0</v>
      </c>
      <c r="D64" s="74">
        <v>0</v>
      </c>
      <c r="E64" s="106"/>
    </row>
    <row r="65" spans="1:5">
      <c r="A65" s="21" t="s">
        <v>188</v>
      </c>
      <c r="B65" s="21" t="s">
        <v>33</v>
      </c>
      <c r="C65" s="74">
        <v>0</v>
      </c>
      <c r="D65" s="74">
        <v>0</v>
      </c>
      <c r="E65" s="106"/>
    </row>
    <row r="66" spans="1:5">
      <c r="A66" s="21" t="s">
        <v>189</v>
      </c>
      <c r="B66" s="21" t="s">
        <v>34</v>
      </c>
      <c r="C66" s="74">
        <v>547</v>
      </c>
      <c r="D66" s="74">
        <v>0</v>
      </c>
      <c r="E66" s="106"/>
    </row>
    <row r="67" spans="1:5">
      <c r="A67" s="21" t="s">
        <v>190</v>
      </c>
      <c r="B67" s="21" t="s">
        <v>35</v>
      </c>
      <c r="C67" s="74">
        <v>11934</v>
      </c>
      <c r="D67" s="74">
        <v>540</v>
      </c>
      <c r="E67" s="106"/>
    </row>
    <row r="68" spans="1:5">
      <c r="A68" s="21" t="s">
        <v>191</v>
      </c>
      <c r="B68" s="21" t="s">
        <v>36</v>
      </c>
      <c r="C68" s="74">
        <v>281</v>
      </c>
      <c r="D68" s="74">
        <v>339</v>
      </c>
      <c r="E68" s="106"/>
    </row>
    <row r="69" spans="1:5">
      <c r="A69" s="30" t="s">
        <v>192</v>
      </c>
      <c r="B69" s="30" t="s">
        <v>37</v>
      </c>
      <c r="C69" s="91">
        <v>460236</v>
      </c>
      <c r="D69" s="91">
        <v>170989</v>
      </c>
      <c r="E69" s="106"/>
    </row>
    <row r="70" spans="1:5">
      <c r="A70" s="21" t="s">
        <v>193</v>
      </c>
      <c r="B70" s="21" t="s">
        <v>38</v>
      </c>
      <c r="C70" s="74">
        <v>49402</v>
      </c>
      <c r="D70" s="74">
        <v>67197</v>
      </c>
      <c r="E70" s="106"/>
    </row>
    <row r="71" spans="1:5">
      <c r="A71" s="21" t="s">
        <v>194</v>
      </c>
      <c r="B71" s="21" t="s">
        <v>39</v>
      </c>
      <c r="C71" s="74">
        <v>223275</v>
      </c>
      <c r="D71" s="74">
        <v>27875</v>
      </c>
      <c r="E71" s="106"/>
    </row>
    <row r="72" spans="1:5">
      <c r="A72" s="31" t="s">
        <v>195</v>
      </c>
      <c r="B72" s="31" t="s">
        <v>40</v>
      </c>
      <c r="C72" s="92">
        <v>0</v>
      </c>
      <c r="D72" s="92">
        <v>2098</v>
      </c>
      <c r="E72" s="106"/>
    </row>
    <row r="73" spans="1:5">
      <c r="A73" s="21" t="s">
        <v>196</v>
      </c>
      <c r="B73" s="21" t="s">
        <v>41</v>
      </c>
      <c r="C73" s="74">
        <v>12058</v>
      </c>
      <c r="D73" s="74">
        <v>7948</v>
      </c>
      <c r="E73" s="106"/>
    </row>
    <row r="74" spans="1:5">
      <c r="A74" s="21" t="s">
        <v>197</v>
      </c>
      <c r="B74" s="21" t="s">
        <v>42</v>
      </c>
      <c r="C74" s="74">
        <v>0</v>
      </c>
      <c r="D74" s="74">
        <v>0</v>
      </c>
      <c r="E74" s="106"/>
    </row>
    <row r="75" spans="1:5">
      <c r="A75" s="21" t="s">
        <v>198</v>
      </c>
      <c r="B75" s="21" t="s">
        <v>43</v>
      </c>
      <c r="C75" s="74">
        <v>0</v>
      </c>
      <c r="D75" s="74">
        <v>0</v>
      </c>
      <c r="E75" s="106"/>
    </row>
    <row r="76" spans="1:5">
      <c r="A76" s="21" t="s">
        <v>189</v>
      </c>
      <c r="B76" s="21" t="s">
        <v>34</v>
      </c>
      <c r="C76" s="74">
        <v>2773</v>
      </c>
      <c r="D76" s="74">
        <v>834</v>
      </c>
      <c r="E76" s="106"/>
    </row>
    <row r="77" spans="1:5">
      <c r="A77" s="21" t="s">
        <v>199</v>
      </c>
      <c r="B77" s="21" t="s">
        <v>44</v>
      </c>
      <c r="C77" s="74">
        <v>8532</v>
      </c>
      <c r="D77" s="74">
        <v>13861</v>
      </c>
      <c r="E77" s="106"/>
    </row>
    <row r="78" spans="1:5">
      <c r="A78" s="21" t="s">
        <v>200</v>
      </c>
      <c r="B78" s="21" t="s">
        <v>45</v>
      </c>
      <c r="C78" s="74">
        <v>164196</v>
      </c>
      <c r="D78" s="74">
        <v>51176</v>
      </c>
      <c r="E78" s="106"/>
    </row>
    <row r="79" spans="1:5">
      <c r="A79" s="21" t="s">
        <v>201</v>
      </c>
      <c r="B79" s="21" t="s">
        <v>46</v>
      </c>
      <c r="C79" s="74">
        <v>0</v>
      </c>
      <c r="D79" s="74">
        <v>0</v>
      </c>
      <c r="E79" s="106"/>
    </row>
    <row r="80" spans="1:5">
      <c r="A80" s="30" t="s">
        <v>202</v>
      </c>
      <c r="B80" s="30" t="s">
        <v>47</v>
      </c>
      <c r="C80" s="91">
        <v>566906</v>
      </c>
      <c r="D80" s="91">
        <v>262878</v>
      </c>
      <c r="E80" s="106"/>
    </row>
    <row r="81" spans="1:5">
      <c r="A81" s="32"/>
      <c r="B81" s="32"/>
      <c r="C81" s="2"/>
      <c r="E81" s="106"/>
    </row>
    <row r="82" spans="1:5" ht="31.05" customHeight="1">
      <c r="A82" s="104" t="s">
        <v>229</v>
      </c>
      <c r="B82" s="104" t="s">
        <v>48</v>
      </c>
      <c r="C82" s="99" t="s">
        <v>382</v>
      </c>
      <c r="D82" s="99" t="s">
        <v>145</v>
      </c>
      <c r="E82" s="106"/>
    </row>
    <row r="83" spans="1:5">
      <c r="A83" s="30" t="s">
        <v>204</v>
      </c>
      <c r="B83" s="30" t="s">
        <v>49</v>
      </c>
      <c r="C83" s="91">
        <v>405846</v>
      </c>
      <c r="D83" s="91">
        <v>172591</v>
      </c>
      <c r="E83" s="106"/>
    </row>
    <row r="84" spans="1:5">
      <c r="A84" s="30" t="s">
        <v>205</v>
      </c>
      <c r="B84" s="30" t="s">
        <v>50</v>
      </c>
      <c r="C84" s="91">
        <v>405846</v>
      </c>
      <c r="D84" s="91">
        <v>165892</v>
      </c>
      <c r="E84" s="106"/>
    </row>
    <row r="85" spans="1:5">
      <c r="A85" s="21" t="s">
        <v>206</v>
      </c>
      <c r="B85" s="21" t="s">
        <v>51</v>
      </c>
      <c r="C85" s="74">
        <v>94950</v>
      </c>
      <c r="D85" s="74">
        <v>94950</v>
      </c>
      <c r="E85" s="106"/>
    </row>
    <row r="86" spans="1:5">
      <c r="A86" s="21" t="s">
        <v>207</v>
      </c>
      <c r="B86" s="21" t="s">
        <v>52</v>
      </c>
      <c r="C86" s="74">
        <v>119730</v>
      </c>
      <c r="D86" s="74">
        <v>119730</v>
      </c>
      <c r="E86" s="106"/>
    </row>
    <row r="87" spans="1:5">
      <c r="A87" s="21" t="s">
        <v>208</v>
      </c>
      <c r="B87" s="21" t="s">
        <v>53</v>
      </c>
      <c r="C87" s="74">
        <v>0</v>
      </c>
      <c r="D87" s="74">
        <v>0</v>
      </c>
      <c r="E87" s="106"/>
    </row>
    <row r="88" spans="1:5">
      <c r="A88" s="21" t="s">
        <v>209</v>
      </c>
      <c r="B88" s="21" t="s">
        <v>54</v>
      </c>
      <c r="C88" s="74">
        <v>2180</v>
      </c>
      <c r="D88" s="74">
        <v>1396</v>
      </c>
      <c r="E88" s="106"/>
    </row>
    <row r="89" spans="1:5">
      <c r="A89" s="21" t="s">
        <v>210</v>
      </c>
      <c r="B89" s="21" t="s">
        <v>55</v>
      </c>
      <c r="C89" s="74">
        <v>2036</v>
      </c>
      <c r="D89" s="74">
        <v>-624</v>
      </c>
      <c r="E89" s="106"/>
    </row>
    <row r="90" spans="1:5">
      <c r="A90" s="21" t="s">
        <v>211</v>
      </c>
      <c r="B90" s="21" t="s">
        <v>56</v>
      </c>
      <c r="C90" s="74">
        <v>-49302</v>
      </c>
      <c r="D90" s="74">
        <v>-54133</v>
      </c>
      <c r="E90" s="106"/>
    </row>
    <row r="91" spans="1:5">
      <c r="A91" s="21" t="s">
        <v>212</v>
      </c>
      <c r="B91" s="21" t="s">
        <v>57</v>
      </c>
      <c r="C91" s="74">
        <v>236252</v>
      </c>
      <c r="D91" s="74">
        <v>4573</v>
      </c>
      <c r="E91" s="106"/>
    </row>
    <row r="92" spans="1:5">
      <c r="A92" s="18" t="s">
        <v>213</v>
      </c>
      <c r="B92" s="18" t="s">
        <v>58</v>
      </c>
      <c r="C92" s="93">
        <v>0</v>
      </c>
      <c r="D92" s="93">
        <v>6699</v>
      </c>
      <c r="E92" s="106"/>
    </row>
    <row r="93" spans="1:5">
      <c r="A93" s="30" t="s">
        <v>214</v>
      </c>
      <c r="B93" s="30" t="s">
        <v>59</v>
      </c>
      <c r="C93" s="91">
        <v>1485</v>
      </c>
      <c r="D93" s="91">
        <v>6175</v>
      </c>
      <c r="E93" s="106"/>
    </row>
    <row r="94" spans="1:5">
      <c r="A94" s="21" t="s">
        <v>215</v>
      </c>
      <c r="B94" s="21" t="s">
        <v>60</v>
      </c>
      <c r="C94" s="74">
        <v>0</v>
      </c>
      <c r="D94" s="74">
        <v>0</v>
      </c>
      <c r="E94" s="106"/>
    </row>
    <row r="95" spans="1:5">
      <c r="A95" s="21" t="s">
        <v>216</v>
      </c>
      <c r="B95" s="21" t="s">
        <v>61</v>
      </c>
      <c r="C95" s="74">
        <v>97</v>
      </c>
      <c r="D95" s="74">
        <v>350</v>
      </c>
      <c r="E95" s="106"/>
    </row>
    <row r="96" spans="1:5">
      <c r="A96" s="21" t="s">
        <v>217</v>
      </c>
      <c r="B96" s="21" t="s">
        <v>62</v>
      </c>
      <c r="C96" s="74">
        <v>0</v>
      </c>
      <c r="D96" s="74">
        <v>0</v>
      </c>
      <c r="E96" s="106"/>
    </row>
    <row r="97" spans="1:5">
      <c r="A97" s="21" t="s">
        <v>218</v>
      </c>
      <c r="B97" s="21" t="s">
        <v>63</v>
      </c>
      <c r="C97" s="74">
        <v>1300</v>
      </c>
      <c r="D97" s="74">
        <v>4402</v>
      </c>
      <c r="E97" s="106"/>
    </row>
    <row r="98" spans="1:5">
      <c r="A98" s="21" t="s">
        <v>219</v>
      </c>
      <c r="B98" s="21" t="s">
        <v>64</v>
      </c>
      <c r="C98" s="74">
        <v>61</v>
      </c>
      <c r="D98" s="74">
        <v>1386</v>
      </c>
      <c r="E98" s="106"/>
    </row>
    <row r="99" spans="1:5">
      <c r="A99" s="21" t="s">
        <v>220</v>
      </c>
      <c r="B99" s="21" t="s">
        <v>65</v>
      </c>
      <c r="C99" s="74">
        <v>27</v>
      </c>
      <c r="D99" s="74">
        <v>37</v>
      </c>
      <c r="E99" s="106"/>
    </row>
    <row r="100" spans="1:5">
      <c r="A100" s="21" t="s">
        <v>221</v>
      </c>
      <c r="B100" s="21" t="s">
        <v>66</v>
      </c>
      <c r="C100" s="74">
        <v>0</v>
      </c>
      <c r="D100" s="74">
        <v>0</v>
      </c>
      <c r="E100" s="106"/>
    </row>
    <row r="101" spans="1:5">
      <c r="A101" s="30" t="s">
        <v>222</v>
      </c>
      <c r="B101" s="30" t="s">
        <v>67</v>
      </c>
      <c r="C101" s="91">
        <v>159575</v>
      </c>
      <c r="D101" s="91">
        <v>84112</v>
      </c>
      <c r="E101" s="106"/>
    </row>
    <row r="102" spans="1:5">
      <c r="A102" s="21" t="s">
        <v>215</v>
      </c>
      <c r="B102" s="21" t="s">
        <v>60</v>
      </c>
      <c r="C102" s="74">
        <v>0</v>
      </c>
      <c r="D102" s="74">
        <v>25</v>
      </c>
      <c r="E102" s="106"/>
    </row>
    <row r="103" spans="1:5">
      <c r="A103" s="21" t="s">
        <v>216</v>
      </c>
      <c r="B103" s="21" t="s">
        <v>61</v>
      </c>
      <c r="C103" s="74">
        <v>32617</v>
      </c>
      <c r="D103" s="74">
        <v>327</v>
      </c>
      <c r="E103" s="106"/>
    </row>
    <row r="104" spans="1:5">
      <c r="A104" s="21" t="s">
        <v>223</v>
      </c>
      <c r="B104" s="21" t="s">
        <v>68</v>
      </c>
      <c r="C104" s="74">
        <v>30365</v>
      </c>
      <c r="D104" s="74">
        <v>35943</v>
      </c>
      <c r="E104" s="106"/>
    </row>
    <row r="105" spans="1:5">
      <c r="A105" s="21" t="s">
        <v>224</v>
      </c>
      <c r="B105" s="21" t="s">
        <v>69</v>
      </c>
      <c r="C105" s="74">
        <v>45709</v>
      </c>
      <c r="D105" s="74">
        <v>829</v>
      </c>
      <c r="E105" s="106"/>
    </row>
    <row r="106" spans="1:5">
      <c r="A106" s="21" t="s">
        <v>225</v>
      </c>
      <c r="B106" s="21" t="s">
        <v>70</v>
      </c>
      <c r="C106" s="74">
        <v>20051</v>
      </c>
      <c r="D106" s="74">
        <v>43898</v>
      </c>
      <c r="E106" s="106"/>
    </row>
    <row r="107" spans="1:5">
      <c r="A107" s="21" t="s">
        <v>219</v>
      </c>
      <c r="B107" s="21" t="s">
        <v>64</v>
      </c>
      <c r="C107" s="74">
        <v>4150</v>
      </c>
      <c r="D107" s="74">
        <v>2858</v>
      </c>
      <c r="E107" s="106"/>
    </row>
    <row r="108" spans="1:5">
      <c r="A108" s="21" t="s">
        <v>226</v>
      </c>
      <c r="B108" s="21" t="s">
        <v>65</v>
      </c>
      <c r="C108" s="74">
        <v>261</v>
      </c>
      <c r="D108" s="74">
        <v>185</v>
      </c>
      <c r="E108" s="106"/>
    </row>
    <row r="109" spans="1:5">
      <c r="A109" s="21" t="s">
        <v>221</v>
      </c>
      <c r="B109" s="21" t="s">
        <v>66</v>
      </c>
      <c r="C109" s="74">
        <v>26422</v>
      </c>
      <c r="D109" s="74">
        <v>47</v>
      </c>
      <c r="E109" s="106"/>
    </row>
    <row r="110" spans="1:5" ht="24">
      <c r="A110" s="33" t="s">
        <v>227</v>
      </c>
      <c r="B110" s="33" t="s">
        <v>72</v>
      </c>
      <c r="C110" s="94">
        <v>0</v>
      </c>
      <c r="D110" s="94">
        <v>0</v>
      </c>
      <c r="E110" s="106"/>
    </row>
    <row r="111" spans="1:5">
      <c r="A111" s="30" t="s">
        <v>228</v>
      </c>
      <c r="B111" s="30" t="s">
        <v>71</v>
      </c>
      <c r="C111" s="91">
        <v>566906</v>
      </c>
      <c r="D111" s="91">
        <v>262878</v>
      </c>
      <c r="E111" s="106"/>
    </row>
    <row r="114" spans="1:5" ht="24">
      <c r="A114" s="16" t="s">
        <v>303</v>
      </c>
      <c r="B114" s="16" t="s">
        <v>300</v>
      </c>
    </row>
    <row r="115" spans="1:5" ht="31.05" customHeight="1">
      <c r="A115" s="104" t="s">
        <v>280</v>
      </c>
      <c r="B115" s="104" t="s">
        <v>119</v>
      </c>
      <c r="C115" s="100" t="s">
        <v>381</v>
      </c>
      <c r="D115" s="100" t="s">
        <v>143</v>
      </c>
      <c r="E115" s="106"/>
    </row>
    <row r="116" spans="1:5">
      <c r="A116" s="34" t="s">
        <v>231</v>
      </c>
      <c r="B116" s="34" t="s">
        <v>74</v>
      </c>
      <c r="C116" s="5"/>
      <c r="D116" s="5"/>
      <c r="E116" s="106"/>
    </row>
    <row r="117" spans="1:5">
      <c r="A117" s="35" t="s">
        <v>232</v>
      </c>
      <c r="B117" s="35" t="s">
        <v>128</v>
      </c>
      <c r="C117" s="6">
        <v>236252</v>
      </c>
      <c r="D117" s="6">
        <v>4652</v>
      </c>
      <c r="E117" s="106"/>
    </row>
    <row r="118" spans="1:5">
      <c r="A118" s="35" t="s">
        <v>233</v>
      </c>
      <c r="B118" s="35" t="s">
        <v>75</v>
      </c>
      <c r="C118" s="6">
        <v>-136382</v>
      </c>
      <c r="D118" s="6">
        <v>2576</v>
      </c>
      <c r="E118" s="106"/>
    </row>
    <row r="119" spans="1:5" ht="24">
      <c r="A119" s="36" t="s">
        <v>279</v>
      </c>
      <c r="B119" s="36" t="s">
        <v>129</v>
      </c>
      <c r="C119" s="9"/>
      <c r="D119" s="9"/>
      <c r="E119" s="106"/>
    </row>
    <row r="120" spans="1:5">
      <c r="A120" s="37" t="s">
        <v>234</v>
      </c>
      <c r="B120" s="37" t="s">
        <v>76</v>
      </c>
      <c r="C120" s="9">
        <v>2224</v>
      </c>
      <c r="D120" s="9">
        <v>1658</v>
      </c>
      <c r="E120" s="106"/>
    </row>
    <row r="121" spans="1:5">
      <c r="A121" s="37" t="s">
        <v>235</v>
      </c>
      <c r="B121" s="37" t="s">
        <v>77</v>
      </c>
      <c r="C121" s="9">
        <v>0</v>
      </c>
      <c r="D121" s="9">
        <v>0</v>
      </c>
      <c r="E121" s="106"/>
    </row>
    <row r="122" spans="1:5">
      <c r="A122" s="37" t="s">
        <v>236</v>
      </c>
      <c r="B122" s="37" t="s">
        <v>78</v>
      </c>
      <c r="C122" s="9">
        <v>-151</v>
      </c>
      <c r="D122" s="9">
        <v>-307</v>
      </c>
      <c r="E122" s="106"/>
    </row>
    <row r="123" spans="1:5">
      <c r="A123" s="37" t="s">
        <v>237</v>
      </c>
      <c r="B123" s="37" t="s">
        <v>79</v>
      </c>
      <c r="C123" s="9">
        <v>589</v>
      </c>
      <c r="D123" s="9">
        <v>-2079</v>
      </c>
      <c r="E123" s="106"/>
    </row>
    <row r="124" spans="1:5">
      <c r="A124" s="37" t="s">
        <v>238</v>
      </c>
      <c r="B124" s="37" t="s">
        <v>80</v>
      </c>
      <c r="C124" s="9">
        <v>26383</v>
      </c>
      <c r="D124" s="9">
        <v>-41</v>
      </c>
      <c r="E124" s="106"/>
    </row>
    <row r="125" spans="1:5">
      <c r="A125" s="37" t="s">
        <v>239</v>
      </c>
      <c r="B125" s="37" t="s">
        <v>81</v>
      </c>
      <c r="C125" s="9">
        <v>47109</v>
      </c>
      <c r="D125" s="9">
        <v>-15231</v>
      </c>
      <c r="E125" s="106"/>
    </row>
    <row r="126" spans="1:5">
      <c r="A126" s="37" t="s">
        <v>240</v>
      </c>
      <c r="B126" s="37" t="s">
        <v>82</v>
      </c>
      <c r="C126" s="9">
        <v>-217959</v>
      </c>
      <c r="D126" s="9">
        <v>-15904</v>
      </c>
      <c r="E126" s="106"/>
    </row>
    <row r="127" spans="1:5">
      <c r="A127" s="37" t="s">
        <v>241</v>
      </c>
      <c r="B127" s="37" t="s">
        <v>83</v>
      </c>
      <c r="C127" s="9">
        <v>9763</v>
      </c>
      <c r="D127" s="9">
        <v>36885</v>
      </c>
      <c r="E127" s="106"/>
    </row>
    <row r="128" spans="1:5">
      <c r="A128" s="37" t="s">
        <v>242</v>
      </c>
      <c r="B128" s="37" t="s">
        <v>130</v>
      </c>
      <c r="C128" s="9">
        <v>-5729</v>
      </c>
      <c r="D128" s="9">
        <v>-2978</v>
      </c>
      <c r="E128" s="106"/>
    </row>
    <row r="129" spans="1:5">
      <c r="A129" s="37" t="s">
        <v>243</v>
      </c>
      <c r="B129" s="37" t="s">
        <v>84</v>
      </c>
      <c r="C129" s="9">
        <v>1389</v>
      </c>
      <c r="D129" s="9">
        <v>573</v>
      </c>
      <c r="E129" s="106"/>
    </row>
    <row r="130" spans="1:5">
      <c r="A130" s="35" t="s">
        <v>244</v>
      </c>
      <c r="B130" s="35" t="s">
        <v>85</v>
      </c>
      <c r="C130" s="6">
        <v>99870</v>
      </c>
      <c r="D130" s="6">
        <v>7228</v>
      </c>
      <c r="E130" s="106"/>
    </row>
    <row r="131" spans="1:5">
      <c r="A131" s="38" t="s">
        <v>245</v>
      </c>
      <c r="B131" s="38" t="s">
        <v>131</v>
      </c>
      <c r="C131" s="10">
        <v>47766</v>
      </c>
      <c r="D131" s="10">
        <v>1702</v>
      </c>
      <c r="E131" s="106"/>
    </row>
    <row r="132" spans="1:5">
      <c r="A132" s="37" t="s">
        <v>246</v>
      </c>
      <c r="B132" s="37" t="s">
        <v>86</v>
      </c>
      <c r="C132" s="9">
        <v>-13328</v>
      </c>
      <c r="D132" s="9">
        <v>-1464</v>
      </c>
      <c r="E132" s="106"/>
    </row>
    <row r="133" spans="1:5">
      <c r="A133" s="39" t="s">
        <v>247</v>
      </c>
      <c r="B133" s="39" t="s">
        <v>87</v>
      </c>
      <c r="C133" s="6">
        <v>134308</v>
      </c>
      <c r="D133" s="6">
        <v>7466</v>
      </c>
      <c r="E133" s="106"/>
    </row>
    <row r="134" spans="1:5">
      <c r="A134" s="34" t="s">
        <v>248</v>
      </c>
      <c r="B134" s="34" t="s">
        <v>88</v>
      </c>
      <c r="C134" s="5"/>
      <c r="D134" s="5"/>
      <c r="E134" s="106"/>
    </row>
    <row r="135" spans="1:5">
      <c r="A135" s="40" t="s">
        <v>249</v>
      </c>
      <c r="B135" s="40" t="s">
        <v>89</v>
      </c>
      <c r="C135" s="5">
        <v>151</v>
      </c>
      <c r="D135" s="5">
        <v>7690</v>
      </c>
      <c r="E135" s="106"/>
    </row>
    <row r="136" spans="1:5">
      <c r="A136" s="37" t="s">
        <v>250</v>
      </c>
      <c r="B136" s="37" t="s">
        <v>90</v>
      </c>
      <c r="C136" s="9">
        <v>0</v>
      </c>
      <c r="D136" s="9">
        <v>6664</v>
      </c>
      <c r="E136" s="106"/>
    </row>
    <row r="137" spans="1:5">
      <c r="A137" s="37" t="s">
        <v>251</v>
      </c>
      <c r="B137" s="37" t="s">
        <v>91</v>
      </c>
      <c r="C137" s="9">
        <v>0</v>
      </c>
      <c r="D137" s="9">
        <v>0</v>
      </c>
      <c r="E137" s="106"/>
    </row>
    <row r="138" spans="1:5">
      <c r="A138" s="37" t="s">
        <v>252</v>
      </c>
      <c r="B138" s="37" t="s">
        <v>92</v>
      </c>
      <c r="C138" s="9">
        <v>0</v>
      </c>
      <c r="D138" s="9">
        <v>0</v>
      </c>
      <c r="E138" s="106"/>
    </row>
    <row r="139" spans="1:5">
      <c r="A139" s="37" t="s">
        <v>253</v>
      </c>
      <c r="B139" s="37" t="s">
        <v>142</v>
      </c>
      <c r="C139" s="9">
        <v>151</v>
      </c>
      <c r="D139" s="9">
        <v>1026</v>
      </c>
      <c r="E139" s="106"/>
    </row>
    <row r="140" spans="1:5">
      <c r="A140" s="37" t="s">
        <v>254</v>
      </c>
      <c r="B140" s="37" t="s">
        <v>93</v>
      </c>
      <c r="C140" s="9">
        <v>0</v>
      </c>
      <c r="D140" s="9">
        <v>0</v>
      </c>
      <c r="E140" s="106"/>
    </row>
    <row r="141" spans="1:5">
      <c r="A141" s="35" t="s">
        <v>255</v>
      </c>
      <c r="B141" s="35" t="s">
        <v>94</v>
      </c>
      <c r="C141" s="6">
        <v>4514</v>
      </c>
      <c r="D141" s="6">
        <v>3477</v>
      </c>
      <c r="E141" s="106"/>
    </row>
    <row r="142" spans="1:5">
      <c r="A142" s="37" t="s">
        <v>256</v>
      </c>
      <c r="B142" s="37" t="s">
        <v>95</v>
      </c>
      <c r="C142" s="9">
        <v>3080</v>
      </c>
      <c r="D142" s="9">
        <v>2444</v>
      </c>
      <c r="E142" s="106"/>
    </row>
    <row r="143" spans="1:5">
      <c r="A143" s="37" t="s">
        <v>257</v>
      </c>
      <c r="B143" s="37" t="s">
        <v>96</v>
      </c>
      <c r="C143" s="9">
        <v>0</v>
      </c>
      <c r="D143" s="9">
        <v>0</v>
      </c>
      <c r="E143" s="106"/>
    </row>
    <row r="144" spans="1:5">
      <c r="A144" s="37" t="s">
        <v>258</v>
      </c>
      <c r="B144" s="37" t="s">
        <v>97</v>
      </c>
      <c r="C144" s="9">
        <v>105</v>
      </c>
      <c r="D144" s="9">
        <v>2</v>
      </c>
      <c r="E144" s="106"/>
    </row>
    <row r="145" spans="1:5">
      <c r="A145" s="37" t="s">
        <v>259</v>
      </c>
      <c r="B145" s="37" t="s">
        <v>98</v>
      </c>
      <c r="C145" s="9">
        <v>1329</v>
      </c>
      <c r="D145" s="9">
        <v>1031</v>
      </c>
      <c r="E145" s="106"/>
    </row>
    <row r="146" spans="1:5">
      <c r="A146" s="39" t="s">
        <v>260</v>
      </c>
      <c r="B146" s="39" t="s">
        <v>99</v>
      </c>
      <c r="C146" s="6">
        <v>-4363</v>
      </c>
      <c r="D146" s="6">
        <v>4213</v>
      </c>
      <c r="E146" s="106"/>
    </row>
    <row r="147" spans="1:5">
      <c r="A147" s="34" t="s">
        <v>261</v>
      </c>
      <c r="B147" s="34" t="s">
        <v>100</v>
      </c>
      <c r="C147" s="5"/>
      <c r="D147" s="5"/>
      <c r="E147" s="106"/>
    </row>
    <row r="148" spans="1:5">
      <c r="A148" s="40" t="s">
        <v>249</v>
      </c>
      <c r="B148" s="40" t="s">
        <v>89</v>
      </c>
      <c r="C148" s="5">
        <v>0</v>
      </c>
      <c r="D148" s="5">
        <v>90</v>
      </c>
      <c r="E148" s="106"/>
    </row>
    <row r="149" spans="1:5" ht="22.8">
      <c r="A149" s="37" t="s">
        <v>262</v>
      </c>
      <c r="B149" s="37" t="s">
        <v>101</v>
      </c>
      <c r="C149" s="9">
        <v>0</v>
      </c>
      <c r="D149" s="9">
        <v>0</v>
      </c>
      <c r="E149" s="106"/>
    </row>
    <row r="150" spans="1:5">
      <c r="A150" s="37" t="s">
        <v>215</v>
      </c>
      <c r="B150" s="37" t="s">
        <v>60</v>
      </c>
      <c r="C150" s="9">
        <v>0</v>
      </c>
      <c r="D150" s="9">
        <v>5</v>
      </c>
      <c r="E150" s="106"/>
    </row>
    <row r="151" spans="1:5">
      <c r="A151" s="37" t="s">
        <v>263</v>
      </c>
      <c r="B151" s="37" t="s">
        <v>102</v>
      </c>
      <c r="C151" s="9">
        <v>0</v>
      </c>
      <c r="D151" s="9">
        <v>0</v>
      </c>
      <c r="E151" s="106"/>
    </row>
    <row r="152" spans="1:5">
      <c r="A152" s="37" t="s">
        <v>264</v>
      </c>
      <c r="B152" s="37" t="s">
        <v>103</v>
      </c>
      <c r="C152" s="9">
        <v>0</v>
      </c>
      <c r="D152" s="9">
        <v>85</v>
      </c>
      <c r="E152" s="106"/>
    </row>
    <row r="153" spans="1:5">
      <c r="A153" s="35" t="s">
        <v>255</v>
      </c>
      <c r="B153" s="35" t="s">
        <v>94</v>
      </c>
      <c r="C153" s="6">
        <v>144</v>
      </c>
      <c r="D153" s="6">
        <v>277</v>
      </c>
      <c r="E153" s="106"/>
    </row>
    <row r="154" spans="1:5">
      <c r="A154" s="37" t="s">
        <v>265</v>
      </c>
      <c r="B154" s="37" t="s">
        <v>104</v>
      </c>
      <c r="C154" s="9">
        <v>0</v>
      </c>
      <c r="D154" s="9">
        <v>0</v>
      </c>
      <c r="E154" s="106"/>
    </row>
    <row r="155" spans="1:5">
      <c r="A155" s="37" t="s">
        <v>266</v>
      </c>
      <c r="B155" s="37" t="s">
        <v>105</v>
      </c>
      <c r="C155" s="9">
        <v>0</v>
      </c>
      <c r="D155" s="9">
        <v>0</v>
      </c>
      <c r="E155" s="106"/>
    </row>
    <row r="156" spans="1:5">
      <c r="A156" s="37" t="s">
        <v>267</v>
      </c>
      <c r="B156" s="37" t="s">
        <v>106</v>
      </c>
      <c r="C156" s="9">
        <v>0</v>
      </c>
      <c r="D156" s="9">
        <v>0</v>
      </c>
      <c r="E156" s="106"/>
    </row>
    <row r="157" spans="1:5">
      <c r="A157" s="37" t="s">
        <v>268</v>
      </c>
      <c r="B157" s="37" t="s">
        <v>107</v>
      </c>
      <c r="C157" s="9">
        <v>4</v>
      </c>
      <c r="D157" s="9">
        <v>1</v>
      </c>
      <c r="E157" s="106"/>
    </row>
    <row r="158" spans="1:5">
      <c r="A158" s="37" t="s">
        <v>269</v>
      </c>
      <c r="B158" s="37" t="s">
        <v>108</v>
      </c>
      <c r="C158" s="9">
        <v>0</v>
      </c>
      <c r="D158" s="9">
        <v>0</v>
      </c>
      <c r="E158" s="106"/>
    </row>
    <row r="159" spans="1:5">
      <c r="A159" s="37" t="s">
        <v>216</v>
      </c>
      <c r="B159" s="37" t="s">
        <v>109</v>
      </c>
      <c r="C159" s="9">
        <v>0</v>
      </c>
      <c r="D159" s="9">
        <v>0</v>
      </c>
      <c r="E159" s="106"/>
    </row>
    <row r="160" spans="1:5">
      <c r="A160" s="37" t="s">
        <v>270</v>
      </c>
      <c r="B160" s="37" t="s">
        <v>110</v>
      </c>
      <c r="C160" s="9">
        <v>140</v>
      </c>
      <c r="D160" s="9">
        <v>263</v>
      </c>
      <c r="E160" s="106"/>
    </row>
    <row r="161" spans="1:8">
      <c r="A161" s="37" t="s">
        <v>271</v>
      </c>
      <c r="B161" s="37" t="s">
        <v>111</v>
      </c>
      <c r="C161" s="9">
        <v>0</v>
      </c>
      <c r="D161" s="9">
        <v>13</v>
      </c>
      <c r="E161" s="106"/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106"/>
    </row>
    <row r="163" spans="1:8">
      <c r="A163" s="39" t="s">
        <v>273</v>
      </c>
      <c r="B163" s="39" t="s">
        <v>113</v>
      </c>
      <c r="C163" s="6">
        <v>-144</v>
      </c>
      <c r="D163" s="6">
        <v>-187</v>
      </c>
      <c r="E163" s="106"/>
    </row>
    <row r="164" spans="1:8">
      <c r="A164" s="41" t="s">
        <v>274</v>
      </c>
      <c r="B164" s="41" t="s">
        <v>114</v>
      </c>
      <c r="C164" s="7">
        <v>129801</v>
      </c>
      <c r="D164" s="7">
        <v>11492</v>
      </c>
      <c r="E164" s="106"/>
    </row>
    <row r="165" spans="1:8">
      <c r="A165" s="41" t="s">
        <v>275</v>
      </c>
      <c r="B165" s="41" t="s">
        <v>115</v>
      </c>
      <c r="C165" s="7">
        <v>129801</v>
      </c>
      <c r="D165" s="7">
        <v>11492</v>
      </c>
      <c r="E165" s="106"/>
    </row>
    <row r="166" spans="1:8">
      <c r="A166" s="42" t="s">
        <v>276</v>
      </c>
      <c r="B166" s="42" t="s">
        <v>132</v>
      </c>
      <c r="C166" s="8"/>
      <c r="D166" s="8"/>
      <c r="E166" s="106"/>
    </row>
    <row r="167" spans="1:8">
      <c r="A167" s="41" t="s">
        <v>277</v>
      </c>
      <c r="B167" s="41" t="s">
        <v>116</v>
      </c>
      <c r="C167" s="7">
        <v>34395</v>
      </c>
      <c r="D167" s="7">
        <v>39684</v>
      </c>
      <c r="E167" s="106"/>
    </row>
    <row r="168" spans="1:8">
      <c r="A168" s="41" t="s">
        <v>278</v>
      </c>
      <c r="B168" s="41" t="s">
        <v>117</v>
      </c>
      <c r="C168" s="66">
        <v>164196</v>
      </c>
      <c r="D168" s="66">
        <v>51176</v>
      </c>
      <c r="E168" s="106"/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8" ht="72">
      <c r="A173" s="317" t="s">
        <v>203</v>
      </c>
      <c r="B173" s="317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8">
      <c r="A174" s="39" t="s">
        <v>181</v>
      </c>
      <c r="B174" s="39" t="s">
        <v>26</v>
      </c>
      <c r="C174" s="73">
        <v>31157</v>
      </c>
      <c r="D174" s="73">
        <v>5283</v>
      </c>
      <c r="E174" s="73">
        <v>99249</v>
      </c>
      <c r="F174" s="73">
        <v>-29019</v>
      </c>
      <c r="G174" s="73">
        <v>106670</v>
      </c>
      <c r="H174" s="105"/>
    </row>
    <row r="175" spans="1:8">
      <c r="A175" s="43" t="s">
        <v>182</v>
      </c>
      <c r="B175" s="43" t="s">
        <v>27</v>
      </c>
      <c r="C175" s="74">
        <v>3436</v>
      </c>
      <c r="D175" s="74">
        <v>1072</v>
      </c>
      <c r="E175" s="74">
        <v>1439</v>
      </c>
      <c r="F175" s="74">
        <v>0</v>
      </c>
      <c r="G175" s="74">
        <v>5947</v>
      </c>
      <c r="H175" s="105"/>
    </row>
    <row r="176" spans="1:8">
      <c r="A176" s="43" t="s">
        <v>183</v>
      </c>
      <c r="B176" s="43" t="s">
        <v>28</v>
      </c>
      <c r="C176" s="74">
        <v>20917</v>
      </c>
      <c r="D176" s="74">
        <v>4164</v>
      </c>
      <c r="E176" s="74">
        <v>59819</v>
      </c>
      <c r="F176" s="74">
        <v>-43356</v>
      </c>
      <c r="G176" s="74">
        <v>41544</v>
      </c>
      <c r="H176" s="105"/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105"/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105"/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  <c r="H179" s="105"/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105"/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105"/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105"/>
    </row>
    <row r="183" spans="1:8">
      <c r="A183" s="43" t="s">
        <v>190</v>
      </c>
      <c r="B183" s="43" t="s">
        <v>35</v>
      </c>
      <c r="C183" s="74">
        <v>6774</v>
      </c>
      <c r="D183" s="74">
        <v>47</v>
      </c>
      <c r="E183" s="74">
        <v>5081</v>
      </c>
      <c r="F183" s="74">
        <v>32</v>
      </c>
      <c r="G183" s="74">
        <v>11934</v>
      </c>
      <c r="H183" s="105"/>
    </row>
    <row r="184" spans="1:8">
      <c r="A184" s="43" t="s">
        <v>191</v>
      </c>
      <c r="B184" s="43" t="s">
        <v>36</v>
      </c>
      <c r="C184" s="74">
        <v>30</v>
      </c>
      <c r="D184" s="74">
        <v>0</v>
      </c>
      <c r="E184" s="74">
        <v>251</v>
      </c>
      <c r="F184" s="74">
        <v>0</v>
      </c>
      <c r="G184" s="74">
        <v>281</v>
      </c>
      <c r="H184" s="105"/>
    </row>
    <row r="185" spans="1:8">
      <c r="A185" s="39" t="s">
        <v>192</v>
      </c>
      <c r="B185" s="39" t="s">
        <v>37</v>
      </c>
      <c r="C185" s="73">
        <v>386239</v>
      </c>
      <c r="D185" s="73">
        <v>44666</v>
      </c>
      <c r="E185" s="73">
        <v>39946</v>
      </c>
      <c r="F185" s="73">
        <v>-10615</v>
      </c>
      <c r="G185" s="73">
        <v>460236</v>
      </c>
      <c r="H185" s="105"/>
    </row>
    <row r="186" spans="1:8">
      <c r="A186" s="43" t="s">
        <v>193</v>
      </c>
      <c r="B186" s="43" t="s">
        <v>38</v>
      </c>
      <c r="C186" s="74">
        <v>49400</v>
      </c>
      <c r="D186" s="74">
        <v>0</v>
      </c>
      <c r="E186" s="74">
        <v>2</v>
      </c>
      <c r="F186" s="74">
        <v>0</v>
      </c>
      <c r="G186" s="74">
        <v>49402</v>
      </c>
      <c r="H186" s="105"/>
    </row>
    <row r="187" spans="1:8">
      <c r="A187" s="43" t="s">
        <v>194</v>
      </c>
      <c r="B187" s="43" t="s">
        <v>39</v>
      </c>
      <c r="C187" s="74">
        <v>218603</v>
      </c>
      <c r="D187" s="74">
        <v>5769</v>
      </c>
      <c r="E187" s="74">
        <v>93</v>
      </c>
      <c r="F187" s="74">
        <v>-1190</v>
      </c>
      <c r="G187" s="74">
        <v>223275</v>
      </c>
      <c r="H187" s="105"/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-211</v>
      </c>
      <c r="G188" s="74">
        <v>0</v>
      </c>
      <c r="H188" s="105"/>
    </row>
    <row r="189" spans="1:8">
      <c r="A189" s="43" t="s">
        <v>196</v>
      </c>
      <c r="B189" s="43" t="s">
        <v>41</v>
      </c>
      <c r="C189" s="74">
        <v>12873</v>
      </c>
      <c r="D189" s="74">
        <v>3589</v>
      </c>
      <c r="E189" s="74">
        <v>4810</v>
      </c>
      <c r="F189" s="74">
        <v>-9214</v>
      </c>
      <c r="G189" s="74">
        <v>12058</v>
      </c>
      <c r="H189" s="105"/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105"/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105"/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2773</v>
      </c>
      <c r="F192" s="74">
        <v>0</v>
      </c>
      <c r="G192" s="74">
        <v>2773</v>
      </c>
      <c r="H192" s="105"/>
    </row>
    <row r="193" spans="1:8">
      <c r="A193" s="43" t="s">
        <v>199</v>
      </c>
      <c r="B193" s="43" t="s">
        <v>44</v>
      </c>
      <c r="C193" s="74">
        <v>563</v>
      </c>
      <c r="D193" s="74">
        <v>7868</v>
      </c>
      <c r="E193" s="74">
        <v>101</v>
      </c>
      <c r="F193" s="74">
        <v>0</v>
      </c>
      <c r="G193" s="74">
        <v>8532</v>
      </c>
      <c r="H193" s="105"/>
    </row>
    <row r="194" spans="1:8">
      <c r="A194" s="43" t="s">
        <v>200</v>
      </c>
      <c r="B194" s="43" t="s">
        <v>45</v>
      </c>
      <c r="C194" s="74">
        <v>104800</v>
      </c>
      <c r="D194" s="74">
        <v>27440</v>
      </c>
      <c r="E194" s="74">
        <v>31956</v>
      </c>
      <c r="F194" s="74">
        <v>0</v>
      </c>
      <c r="G194" s="74">
        <v>164196</v>
      </c>
      <c r="H194" s="105"/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105"/>
    </row>
    <row r="196" spans="1:8">
      <c r="A196" s="39" t="s">
        <v>202</v>
      </c>
      <c r="B196" s="39" t="s">
        <v>47</v>
      </c>
      <c r="C196" s="73">
        <v>417396</v>
      </c>
      <c r="D196" s="73">
        <v>49949</v>
      </c>
      <c r="E196" s="73">
        <v>139195</v>
      </c>
      <c r="F196" s="73">
        <v>-39634</v>
      </c>
      <c r="G196" s="73">
        <v>566906</v>
      </c>
      <c r="H196" s="105"/>
    </row>
    <row r="197" spans="1:8">
      <c r="A197" s="45"/>
      <c r="B197" s="46"/>
      <c r="C197" s="70"/>
      <c r="D197" s="3"/>
      <c r="E197" s="3"/>
      <c r="F197" s="3"/>
      <c r="G197" s="3"/>
    </row>
    <row r="198" spans="1:8" ht="48">
      <c r="A198" s="311" t="s">
        <v>229</v>
      </c>
      <c r="B198" s="313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8" ht="72">
      <c r="A199" s="312"/>
      <c r="B199" s="314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8">
      <c r="A200" s="47" t="s">
        <v>204</v>
      </c>
      <c r="B200" s="39" t="s">
        <v>49</v>
      </c>
      <c r="C200" s="73">
        <v>310722</v>
      </c>
      <c r="D200" s="73">
        <v>15394</v>
      </c>
      <c r="E200" s="73">
        <v>108551</v>
      </c>
      <c r="F200" s="73">
        <v>-28821</v>
      </c>
      <c r="G200" s="73">
        <v>405846</v>
      </c>
      <c r="H200" s="105"/>
    </row>
    <row r="201" spans="1:8">
      <c r="A201" s="47" t="s">
        <v>205</v>
      </c>
      <c r="B201" s="39" t="s">
        <v>50</v>
      </c>
      <c r="C201" s="73">
        <v>310722</v>
      </c>
      <c r="D201" s="73">
        <v>15394</v>
      </c>
      <c r="E201" s="73">
        <v>108551</v>
      </c>
      <c r="F201" s="73">
        <v>-28821</v>
      </c>
      <c r="G201" s="73">
        <v>405846</v>
      </c>
      <c r="H201" s="105"/>
    </row>
    <row r="202" spans="1:8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  <c r="H202" s="105"/>
    </row>
    <row r="203" spans="1:8">
      <c r="A203" s="48" t="s">
        <v>207</v>
      </c>
      <c r="B203" s="43" t="s">
        <v>52</v>
      </c>
      <c r="C203" s="74">
        <v>0</v>
      </c>
      <c r="D203" s="74">
        <v>1188</v>
      </c>
      <c r="E203" s="74">
        <v>110936</v>
      </c>
      <c r="F203" s="74">
        <v>7606</v>
      </c>
      <c r="G203" s="74">
        <v>119730</v>
      </c>
      <c r="H203" s="105"/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105"/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2180</v>
      </c>
      <c r="F205" s="74">
        <v>0</v>
      </c>
      <c r="G205" s="74">
        <v>2180</v>
      </c>
      <c r="H205" s="105"/>
    </row>
    <row r="206" spans="1:8">
      <c r="A206" s="49" t="s">
        <v>210</v>
      </c>
      <c r="B206" s="50" t="s">
        <v>55</v>
      </c>
      <c r="C206" s="76">
        <v>9</v>
      </c>
      <c r="D206" s="76">
        <v>1637</v>
      </c>
      <c r="E206" s="76">
        <v>0</v>
      </c>
      <c r="F206" s="76">
        <v>390</v>
      </c>
      <c r="G206" s="76">
        <v>2036</v>
      </c>
      <c r="H206" s="105"/>
    </row>
    <row r="207" spans="1:8">
      <c r="A207" s="48" t="s">
        <v>211</v>
      </c>
      <c r="B207" s="43" t="s">
        <v>56</v>
      </c>
      <c r="C207" s="74">
        <v>53726</v>
      </c>
      <c r="D207" s="74">
        <v>5624</v>
      </c>
      <c r="E207" s="74">
        <v>-86687</v>
      </c>
      <c r="F207" s="74">
        <v>-21965</v>
      </c>
      <c r="G207" s="74">
        <v>-49302</v>
      </c>
      <c r="H207" s="105"/>
    </row>
    <row r="208" spans="1:8">
      <c r="A208" s="48" t="s">
        <v>212</v>
      </c>
      <c r="B208" s="43" t="s">
        <v>57</v>
      </c>
      <c r="C208" s="74">
        <v>249937</v>
      </c>
      <c r="D208" s="74">
        <v>6859</v>
      </c>
      <c r="E208" s="74">
        <v>-12828</v>
      </c>
      <c r="F208" s="74">
        <v>-7716</v>
      </c>
      <c r="G208" s="74">
        <v>236252</v>
      </c>
      <c r="H208" s="105"/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105"/>
    </row>
    <row r="210" spans="1:8">
      <c r="A210" s="47" t="s">
        <v>214</v>
      </c>
      <c r="B210" s="39" t="s">
        <v>59</v>
      </c>
      <c r="C210" s="73">
        <v>241</v>
      </c>
      <c r="D210" s="73">
        <v>18</v>
      </c>
      <c r="E210" s="73">
        <v>1467</v>
      </c>
      <c r="F210" s="73">
        <v>-241</v>
      </c>
      <c r="G210" s="73">
        <v>1485</v>
      </c>
      <c r="H210" s="105"/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105"/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97</v>
      </c>
      <c r="F212" s="74">
        <v>0</v>
      </c>
      <c r="G212" s="74">
        <v>97</v>
      </c>
      <c r="H212" s="105"/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105"/>
    </row>
    <row r="214" spans="1:8">
      <c r="A214" s="48" t="s">
        <v>218</v>
      </c>
      <c r="B214" s="43" t="s">
        <v>63</v>
      </c>
      <c r="C214" s="74">
        <v>199</v>
      </c>
      <c r="D214" s="74">
        <v>0</v>
      </c>
      <c r="E214" s="74">
        <v>1342</v>
      </c>
      <c r="F214" s="74">
        <v>-241</v>
      </c>
      <c r="G214" s="74">
        <v>1300</v>
      </c>
      <c r="H214" s="105"/>
    </row>
    <row r="215" spans="1:8">
      <c r="A215" s="48" t="s">
        <v>219</v>
      </c>
      <c r="B215" s="43" t="s">
        <v>64</v>
      </c>
      <c r="C215" s="74">
        <v>31</v>
      </c>
      <c r="D215" s="74">
        <v>14</v>
      </c>
      <c r="E215" s="74">
        <v>16</v>
      </c>
      <c r="F215" s="74">
        <v>0</v>
      </c>
      <c r="G215" s="74">
        <v>61</v>
      </c>
      <c r="H215" s="105"/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105"/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105"/>
    </row>
    <row r="218" spans="1:8">
      <c r="A218" s="47" t="s">
        <v>222</v>
      </c>
      <c r="B218" s="39" t="s">
        <v>67</v>
      </c>
      <c r="C218" s="73">
        <v>106433</v>
      </c>
      <c r="D218" s="73">
        <v>34537</v>
      </c>
      <c r="E218" s="73">
        <v>29177</v>
      </c>
      <c r="F218" s="73">
        <v>-10572</v>
      </c>
      <c r="G218" s="73">
        <v>159575</v>
      </c>
      <c r="H218" s="105"/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  <c r="H219" s="105"/>
    </row>
    <row r="220" spans="1:8">
      <c r="A220" s="48" t="s">
        <v>216</v>
      </c>
      <c r="B220" s="43" t="s">
        <v>61</v>
      </c>
      <c r="C220" s="74">
        <v>7883</v>
      </c>
      <c r="D220" s="74">
        <v>0</v>
      </c>
      <c r="E220" s="74">
        <v>24734</v>
      </c>
      <c r="F220" s="74">
        <v>0</v>
      </c>
      <c r="G220" s="74">
        <v>32617</v>
      </c>
      <c r="H220" s="105"/>
    </row>
    <row r="221" spans="1:8">
      <c r="A221" s="48" t="s">
        <v>223</v>
      </c>
      <c r="B221" s="43" t="s">
        <v>68</v>
      </c>
      <c r="C221" s="74">
        <v>6950</v>
      </c>
      <c r="D221" s="74">
        <v>24347</v>
      </c>
      <c r="E221" s="74">
        <v>238</v>
      </c>
      <c r="F221" s="74">
        <v>-1170</v>
      </c>
      <c r="G221" s="74">
        <v>30365</v>
      </c>
      <c r="H221" s="105"/>
    </row>
    <row r="222" spans="1:8">
      <c r="A222" s="48" t="s">
        <v>224</v>
      </c>
      <c r="B222" s="43" t="s">
        <v>69</v>
      </c>
      <c r="C222" s="74">
        <v>44629</v>
      </c>
      <c r="D222" s="74">
        <v>1291</v>
      </c>
      <c r="E222" s="74">
        <v>0</v>
      </c>
      <c r="F222" s="74">
        <v>-211</v>
      </c>
      <c r="G222" s="74">
        <v>45709</v>
      </c>
      <c r="H222" s="105"/>
    </row>
    <row r="223" spans="1:8">
      <c r="A223" s="48" t="s">
        <v>225</v>
      </c>
      <c r="B223" s="43" t="s">
        <v>70</v>
      </c>
      <c r="C223" s="74">
        <v>20453</v>
      </c>
      <c r="D223" s="74">
        <v>4746</v>
      </c>
      <c r="E223" s="74">
        <v>4043</v>
      </c>
      <c r="F223" s="74">
        <v>-9191</v>
      </c>
      <c r="G223" s="74">
        <v>20051</v>
      </c>
      <c r="H223" s="105"/>
    </row>
    <row r="224" spans="1:8">
      <c r="A224" s="48" t="s">
        <v>219</v>
      </c>
      <c r="B224" s="43" t="s">
        <v>64</v>
      </c>
      <c r="C224" s="74">
        <v>447</v>
      </c>
      <c r="D224" s="74">
        <v>3697</v>
      </c>
      <c r="E224" s="74">
        <v>6</v>
      </c>
      <c r="F224" s="74">
        <v>0</v>
      </c>
      <c r="G224" s="74">
        <v>4150</v>
      </c>
      <c r="H224" s="105"/>
    </row>
    <row r="225" spans="1:8">
      <c r="A225" s="48" t="s">
        <v>226</v>
      </c>
      <c r="B225" s="43" t="s">
        <v>65</v>
      </c>
      <c r="C225" s="74">
        <v>20</v>
      </c>
      <c r="D225" s="74">
        <v>114</v>
      </c>
      <c r="E225" s="74">
        <v>127</v>
      </c>
      <c r="F225" s="74">
        <v>0</v>
      </c>
      <c r="G225" s="74">
        <v>261</v>
      </c>
      <c r="H225" s="105"/>
    </row>
    <row r="226" spans="1:8">
      <c r="A226" s="48" t="s">
        <v>221</v>
      </c>
      <c r="B226" s="43" t="s">
        <v>66</v>
      </c>
      <c r="C226" s="74">
        <v>26051</v>
      </c>
      <c r="D226" s="74">
        <v>342</v>
      </c>
      <c r="E226" s="74">
        <v>29</v>
      </c>
      <c r="F226" s="74">
        <v>0</v>
      </c>
      <c r="G226" s="74">
        <v>26422</v>
      </c>
      <c r="H226" s="105"/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105"/>
    </row>
    <row r="228" spans="1:8">
      <c r="A228" s="47" t="s">
        <v>228</v>
      </c>
      <c r="B228" s="39" t="s">
        <v>71</v>
      </c>
      <c r="C228" s="73">
        <v>417396</v>
      </c>
      <c r="D228" s="73">
        <v>49949</v>
      </c>
      <c r="E228" s="73">
        <v>139195</v>
      </c>
      <c r="F228" s="73">
        <v>-39634</v>
      </c>
      <c r="G228" s="73">
        <v>566906</v>
      </c>
      <c r="H228" s="105"/>
    </row>
    <row r="229" spans="1:8">
      <c r="A229" s="53"/>
      <c r="B229" s="53"/>
      <c r="C229" s="72"/>
      <c r="D229" s="4"/>
      <c r="E229" s="4"/>
      <c r="F229" s="4"/>
      <c r="G229" s="4"/>
    </row>
    <row r="230" spans="1:8" ht="48">
      <c r="A230" s="318" t="s">
        <v>402</v>
      </c>
      <c r="B230" s="317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8" ht="72">
      <c r="A231" s="318"/>
      <c r="B231" s="317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8">
      <c r="A232" s="47" t="s">
        <v>151</v>
      </c>
      <c r="B232" s="39" t="s">
        <v>0</v>
      </c>
      <c r="C232" s="78">
        <v>458630</v>
      </c>
      <c r="D232" s="78">
        <v>63961</v>
      </c>
      <c r="E232" s="78">
        <v>3445</v>
      </c>
      <c r="F232" s="78">
        <v>-13401</v>
      </c>
      <c r="G232" s="78">
        <v>512635</v>
      </c>
      <c r="H232" s="105"/>
    </row>
    <row r="233" spans="1:8">
      <c r="A233" s="54" t="s">
        <v>152</v>
      </c>
      <c r="B233" s="55" t="s">
        <v>1</v>
      </c>
      <c r="C233" s="79">
        <v>418963</v>
      </c>
      <c r="D233" s="79">
        <v>0</v>
      </c>
      <c r="E233" s="79">
        <v>0</v>
      </c>
      <c r="F233" s="79">
        <v>-9858</v>
      </c>
      <c r="G233" s="79">
        <v>409105</v>
      </c>
      <c r="H233" s="105"/>
    </row>
    <row r="234" spans="1:8">
      <c r="A234" s="54" t="s">
        <v>153</v>
      </c>
      <c r="B234" s="55" t="s">
        <v>2</v>
      </c>
      <c r="C234" s="79">
        <v>157</v>
      </c>
      <c r="D234" s="79">
        <v>0</v>
      </c>
      <c r="E234" s="79">
        <v>3432</v>
      </c>
      <c r="F234" s="79">
        <v>-3520</v>
      </c>
      <c r="G234" s="79">
        <v>69</v>
      </c>
      <c r="H234" s="105"/>
    </row>
    <row r="235" spans="1:8">
      <c r="A235" s="54" t="s">
        <v>154</v>
      </c>
      <c r="B235" s="55" t="s">
        <v>3</v>
      </c>
      <c r="C235" s="79">
        <v>39510</v>
      </c>
      <c r="D235" s="79">
        <v>63961</v>
      </c>
      <c r="E235" s="79">
        <v>13</v>
      </c>
      <c r="F235" s="79">
        <v>-23</v>
      </c>
      <c r="G235" s="79">
        <v>103461</v>
      </c>
      <c r="H235" s="105"/>
    </row>
    <row r="236" spans="1:8">
      <c r="A236" s="47" t="s">
        <v>155</v>
      </c>
      <c r="B236" s="39" t="s">
        <v>4</v>
      </c>
      <c r="C236" s="78">
        <v>99943</v>
      </c>
      <c r="D236" s="78">
        <v>42282</v>
      </c>
      <c r="E236" s="78">
        <v>282</v>
      </c>
      <c r="F236" s="78">
        <v>-9812</v>
      </c>
      <c r="G236" s="78">
        <v>132695</v>
      </c>
      <c r="H236" s="105"/>
    </row>
    <row r="237" spans="1:8">
      <c r="A237" s="54" t="s">
        <v>156</v>
      </c>
      <c r="B237" s="55" t="s">
        <v>5</v>
      </c>
      <c r="C237" s="79">
        <v>63235</v>
      </c>
      <c r="D237" s="79">
        <v>0</v>
      </c>
      <c r="E237" s="79">
        <v>276</v>
      </c>
      <c r="F237" s="79">
        <v>0</v>
      </c>
      <c r="G237" s="79">
        <v>63511</v>
      </c>
      <c r="H237" s="105"/>
    </row>
    <row r="238" spans="1:8">
      <c r="A238" s="54" t="s">
        <v>157</v>
      </c>
      <c r="B238" s="55" t="s">
        <v>6</v>
      </c>
      <c r="C238" s="79">
        <v>36708</v>
      </c>
      <c r="D238" s="79">
        <v>42282</v>
      </c>
      <c r="E238" s="79">
        <v>6</v>
      </c>
      <c r="F238" s="79">
        <v>-9812</v>
      </c>
      <c r="G238" s="79">
        <v>69184</v>
      </c>
      <c r="H238" s="105"/>
    </row>
    <row r="239" spans="1:8">
      <c r="A239" s="131" t="s">
        <v>158</v>
      </c>
      <c r="B239" s="132" t="s">
        <v>7</v>
      </c>
      <c r="C239" s="78">
        <v>358687</v>
      </c>
      <c r="D239" s="78">
        <v>21679</v>
      </c>
      <c r="E239" s="78">
        <v>3163</v>
      </c>
      <c r="F239" s="78">
        <v>-3589</v>
      </c>
      <c r="G239" s="78">
        <v>379940</v>
      </c>
      <c r="H239" s="105"/>
    </row>
    <row r="240" spans="1:8">
      <c r="A240" s="48" t="s">
        <v>159</v>
      </c>
      <c r="B240" s="43" t="s">
        <v>8</v>
      </c>
      <c r="C240" s="79">
        <v>581</v>
      </c>
      <c r="D240" s="79">
        <v>85</v>
      </c>
      <c r="E240" s="79">
        <v>153</v>
      </c>
      <c r="F240" s="79">
        <v>-104</v>
      </c>
      <c r="G240" s="79">
        <v>715</v>
      </c>
      <c r="H240" s="105"/>
    </row>
    <row r="241" spans="1:8">
      <c r="A241" s="48" t="s">
        <v>160</v>
      </c>
      <c r="B241" s="43" t="s">
        <v>9</v>
      </c>
      <c r="C241" s="79">
        <v>16458</v>
      </c>
      <c r="D241" s="79">
        <v>10318</v>
      </c>
      <c r="E241" s="79">
        <v>826</v>
      </c>
      <c r="F241" s="79">
        <v>-491</v>
      </c>
      <c r="G241" s="79">
        <v>27111</v>
      </c>
      <c r="H241" s="105"/>
    </row>
    <row r="242" spans="1:8">
      <c r="A242" s="48" t="s">
        <v>161</v>
      </c>
      <c r="B242" s="43" t="s">
        <v>10</v>
      </c>
      <c r="C242" s="79">
        <v>12157</v>
      </c>
      <c r="D242" s="79">
        <v>2195</v>
      </c>
      <c r="E242" s="79">
        <v>27240</v>
      </c>
      <c r="F242" s="79">
        <v>-3098</v>
      </c>
      <c r="G242" s="79">
        <v>38494</v>
      </c>
      <c r="H242" s="105"/>
    </row>
    <row r="243" spans="1:8">
      <c r="A243" s="48" t="s">
        <v>162</v>
      </c>
      <c r="B243" s="43" t="s">
        <v>11</v>
      </c>
      <c r="C243" s="79">
        <v>26407</v>
      </c>
      <c r="D243" s="79">
        <v>79</v>
      </c>
      <c r="E243" s="79">
        <v>121</v>
      </c>
      <c r="F243" s="79">
        <v>-104</v>
      </c>
      <c r="G243" s="79">
        <v>26503</v>
      </c>
      <c r="H243" s="105"/>
    </row>
    <row r="244" spans="1:8">
      <c r="A244" s="131" t="s">
        <v>163</v>
      </c>
      <c r="B244" s="132" t="s">
        <v>12</v>
      </c>
      <c r="C244" s="78">
        <v>304246</v>
      </c>
      <c r="D244" s="78">
        <v>9172</v>
      </c>
      <c r="E244" s="78">
        <v>-24871</v>
      </c>
      <c r="F244" s="78">
        <v>0</v>
      </c>
      <c r="G244" s="78">
        <v>288547</v>
      </c>
      <c r="H244" s="105"/>
    </row>
    <row r="245" spans="1:8">
      <c r="A245" s="48" t="s">
        <v>164</v>
      </c>
      <c r="B245" s="43" t="s">
        <v>13</v>
      </c>
      <c r="C245" s="79">
        <v>65</v>
      </c>
      <c r="D245" s="79">
        <v>9</v>
      </c>
      <c r="E245" s="79">
        <v>7633</v>
      </c>
      <c r="F245" s="79">
        <v>-7521</v>
      </c>
      <c r="G245" s="79">
        <v>186</v>
      </c>
      <c r="H245" s="105"/>
    </row>
    <row r="246" spans="1:8">
      <c r="A246" s="48" t="s">
        <v>165</v>
      </c>
      <c r="B246" s="43" t="s">
        <v>14</v>
      </c>
      <c r="C246" s="79">
        <v>3610</v>
      </c>
      <c r="D246" s="79">
        <v>1158</v>
      </c>
      <c r="E246" s="79">
        <v>87</v>
      </c>
      <c r="F246" s="79">
        <v>-140</v>
      </c>
      <c r="G246" s="79">
        <v>4715</v>
      </c>
      <c r="H246" s="105"/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105"/>
    </row>
    <row r="248" spans="1:8">
      <c r="A248" s="131" t="s">
        <v>167</v>
      </c>
      <c r="B248" s="132" t="s">
        <v>16</v>
      </c>
      <c r="C248" s="78">
        <v>300701</v>
      </c>
      <c r="D248" s="78">
        <v>8023</v>
      </c>
      <c r="E248" s="78">
        <v>-17325</v>
      </c>
      <c r="F248" s="78">
        <v>-7381</v>
      </c>
      <c r="G248" s="78">
        <v>284018</v>
      </c>
      <c r="H248" s="105"/>
    </row>
    <row r="249" spans="1:8">
      <c r="A249" s="48" t="s">
        <v>168</v>
      </c>
      <c r="B249" s="43" t="s">
        <v>17</v>
      </c>
      <c r="C249" s="79">
        <v>50764</v>
      </c>
      <c r="D249" s="79">
        <v>1164</v>
      </c>
      <c r="E249" s="79">
        <v>-4497</v>
      </c>
      <c r="F249" s="79">
        <v>335</v>
      </c>
      <c r="G249" s="79">
        <v>47766</v>
      </c>
      <c r="H249" s="105"/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105"/>
    </row>
    <row r="251" spans="1:8">
      <c r="A251" s="131" t="s">
        <v>170</v>
      </c>
      <c r="B251" s="132" t="s">
        <v>19</v>
      </c>
      <c r="C251" s="78">
        <v>249937</v>
      </c>
      <c r="D251" s="78">
        <v>6859</v>
      </c>
      <c r="E251" s="78">
        <v>-12828</v>
      </c>
      <c r="F251" s="78">
        <v>-7716</v>
      </c>
      <c r="G251" s="78">
        <v>236252</v>
      </c>
      <c r="H251" s="105"/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105"/>
    </row>
    <row r="253" spans="1:8">
      <c r="A253" s="131" t="s">
        <v>174</v>
      </c>
      <c r="B253" s="132" t="s">
        <v>21</v>
      </c>
      <c r="C253" s="78">
        <v>249937</v>
      </c>
      <c r="D253" s="78">
        <v>6859</v>
      </c>
      <c r="E253" s="78">
        <v>-12828</v>
      </c>
      <c r="F253" s="78">
        <v>-7716</v>
      </c>
      <c r="G253" s="78">
        <v>236252</v>
      </c>
      <c r="H253" s="105"/>
    </row>
    <row r="254" spans="1:8">
      <c r="A254" s="133"/>
      <c r="B254" s="134"/>
      <c r="C254" s="86"/>
      <c r="D254" s="86"/>
      <c r="E254" s="86"/>
      <c r="F254" s="86"/>
      <c r="G254" s="86"/>
      <c r="H254" s="105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105"/>
    </row>
    <row r="256" spans="1:8">
      <c r="A256" s="64" t="s">
        <v>173</v>
      </c>
      <c r="B256" s="65" t="s">
        <v>127</v>
      </c>
      <c r="C256" s="78">
        <v>249937</v>
      </c>
      <c r="D256" s="78">
        <v>6859</v>
      </c>
      <c r="E256" s="78">
        <v>-12828</v>
      </c>
      <c r="F256" s="78">
        <v>-7716</v>
      </c>
      <c r="G256" s="78">
        <v>236252</v>
      </c>
      <c r="H256" s="105"/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00080"/>
  </sheetPr>
  <dimension ref="A1:G256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4">
      <c r="A1" s="13" t="s">
        <v>377</v>
      </c>
    </row>
    <row r="2" spans="1:4">
      <c r="A2" s="13" t="s">
        <v>378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379</v>
      </c>
      <c r="D6" s="99" t="s">
        <v>138</v>
      </c>
    </row>
    <row r="7" spans="1:4">
      <c r="A7" s="18" t="s">
        <v>151</v>
      </c>
      <c r="B7" s="18" t="s">
        <v>0</v>
      </c>
      <c r="C7" s="85">
        <v>25587</v>
      </c>
      <c r="D7" s="85">
        <v>30804</v>
      </c>
    </row>
    <row r="8" spans="1:4">
      <c r="A8" s="19" t="s">
        <v>152</v>
      </c>
      <c r="B8" s="19" t="s">
        <v>1</v>
      </c>
      <c r="C8" s="79">
        <v>2857</v>
      </c>
      <c r="D8" s="79">
        <v>4801</v>
      </c>
    </row>
    <row r="9" spans="1:4">
      <c r="A9" s="19" t="s">
        <v>153</v>
      </c>
      <c r="B9" s="19" t="s">
        <v>2</v>
      </c>
      <c r="C9" s="79">
        <v>117</v>
      </c>
      <c r="D9" s="79">
        <v>1192</v>
      </c>
    </row>
    <row r="10" spans="1:4">
      <c r="A10" s="19" t="s">
        <v>154</v>
      </c>
      <c r="B10" s="19" t="s">
        <v>3</v>
      </c>
      <c r="C10" s="79">
        <v>22613</v>
      </c>
      <c r="D10" s="79">
        <v>24811</v>
      </c>
    </row>
    <row r="11" spans="1:4">
      <c r="A11" s="18" t="s">
        <v>155</v>
      </c>
      <c r="B11" s="18" t="s">
        <v>4</v>
      </c>
      <c r="C11" s="85">
        <v>17496</v>
      </c>
      <c r="D11" s="85">
        <v>22473</v>
      </c>
    </row>
    <row r="12" spans="1:4">
      <c r="A12" s="19" t="s">
        <v>156</v>
      </c>
      <c r="B12" s="19" t="s">
        <v>5</v>
      </c>
      <c r="C12" s="79">
        <v>2524</v>
      </c>
      <c r="D12" s="79">
        <v>3274</v>
      </c>
    </row>
    <row r="13" spans="1:4">
      <c r="A13" s="19" t="s">
        <v>157</v>
      </c>
      <c r="B13" s="19" t="s">
        <v>6</v>
      </c>
      <c r="C13" s="79">
        <v>14972</v>
      </c>
      <c r="D13" s="79">
        <v>19199</v>
      </c>
    </row>
    <row r="14" spans="1:4">
      <c r="A14" s="20" t="s">
        <v>158</v>
      </c>
      <c r="B14" s="20" t="s">
        <v>7</v>
      </c>
      <c r="C14" s="85">
        <v>8091</v>
      </c>
      <c r="D14" s="85">
        <v>8331</v>
      </c>
    </row>
    <row r="15" spans="1:4">
      <c r="A15" s="21" t="s">
        <v>159</v>
      </c>
      <c r="B15" s="21" t="s">
        <v>8</v>
      </c>
      <c r="C15" s="79">
        <v>258</v>
      </c>
      <c r="D15" s="79">
        <v>1867</v>
      </c>
    </row>
    <row r="16" spans="1:4">
      <c r="A16" s="21" t="s">
        <v>160</v>
      </c>
      <c r="B16" s="21" t="s">
        <v>9</v>
      </c>
      <c r="C16" s="79">
        <v>7785</v>
      </c>
      <c r="D16" s="79">
        <v>5204</v>
      </c>
    </row>
    <row r="17" spans="1:4">
      <c r="A17" s="21" t="s">
        <v>161</v>
      </c>
      <c r="B17" s="21" t="s">
        <v>10</v>
      </c>
      <c r="C17" s="79">
        <v>3046</v>
      </c>
      <c r="D17" s="79">
        <v>3101</v>
      </c>
    </row>
    <row r="18" spans="1:4">
      <c r="A18" s="21" t="s">
        <v>162</v>
      </c>
      <c r="B18" s="21" t="s">
        <v>11</v>
      </c>
      <c r="C18" s="79">
        <v>194</v>
      </c>
      <c r="D18" s="79">
        <v>682</v>
      </c>
    </row>
    <row r="19" spans="1:4">
      <c r="A19" s="20" t="s">
        <v>163</v>
      </c>
      <c r="B19" s="20" t="s">
        <v>12</v>
      </c>
      <c r="C19" s="85">
        <v>-2676</v>
      </c>
      <c r="D19" s="85">
        <v>1211</v>
      </c>
    </row>
    <row r="20" spans="1:4">
      <c r="A20" s="21" t="s">
        <v>164</v>
      </c>
      <c r="B20" s="21" t="s">
        <v>13</v>
      </c>
      <c r="C20" s="79">
        <v>57</v>
      </c>
      <c r="D20" s="79">
        <v>788</v>
      </c>
    </row>
    <row r="21" spans="1:4">
      <c r="A21" s="21" t="s">
        <v>165</v>
      </c>
      <c r="B21" s="21" t="s">
        <v>14</v>
      </c>
      <c r="C21" s="79">
        <v>2005</v>
      </c>
      <c r="D21" s="79">
        <v>59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-4624</v>
      </c>
      <c r="D23" s="85">
        <v>1940</v>
      </c>
    </row>
    <row r="24" spans="1:4">
      <c r="A24" s="21" t="s">
        <v>168</v>
      </c>
      <c r="B24" s="21" t="s">
        <v>17</v>
      </c>
      <c r="C24" s="79">
        <v>592</v>
      </c>
      <c r="D24" s="79">
        <v>466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-5216</v>
      </c>
      <c r="D26" s="85">
        <v>1474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-5216</v>
      </c>
      <c r="D29" s="87">
        <v>1474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-112</v>
      </c>
    </row>
    <row r="32" spans="1:4">
      <c r="A32" s="20" t="s">
        <v>173</v>
      </c>
      <c r="B32" s="20" t="s">
        <v>127</v>
      </c>
      <c r="C32" s="85">
        <v>-5216</v>
      </c>
      <c r="D32" s="85">
        <v>1586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-5.5E-2</v>
      </c>
      <c r="D36" s="89">
        <v>1.7000000000000001E-2</v>
      </c>
    </row>
    <row r="37" spans="1:4">
      <c r="A37" s="29" t="s">
        <v>177</v>
      </c>
      <c r="B37" s="29" t="s">
        <v>24</v>
      </c>
      <c r="C37" s="89">
        <v>-5.5E-2</v>
      </c>
      <c r="D37" s="89">
        <v>1.7000000000000001E-2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-5.5E-2</v>
      </c>
      <c r="D39" s="89">
        <v>1.7000000000000001E-2</v>
      </c>
    </row>
    <row r="40" spans="1:4">
      <c r="A40" s="29" t="s">
        <v>177</v>
      </c>
      <c r="B40" s="29" t="s">
        <v>24</v>
      </c>
      <c r="C40" s="89">
        <v>-5.5E-2</v>
      </c>
      <c r="D40" s="89">
        <v>1.7000000000000001E-2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-5216</v>
      </c>
      <c r="D46" s="85">
        <v>1474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1539</v>
      </c>
      <c r="D48" s="79">
        <v>102</v>
      </c>
    </row>
    <row r="49" spans="1:4">
      <c r="A49" s="84" t="s">
        <v>316</v>
      </c>
      <c r="B49" s="84" t="s">
        <v>308</v>
      </c>
      <c r="C49" s="79"/>
      <c r="D49" s="79"/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-3677</v>
      </c>
      <c r="D51" s="85">
        <v>1576</v>
      </c>
    </row>
    <row r="52" spans="1:4">
      <c r="A52" s="28" t="s">
        <v>313</v>
      </c>
      <c r="B52" s="28" t="s">
        <v>310</v>
      </c>
      <c r="C52" s="79"/>
      <c r="D52" s="79">
        <v>-112</v>
      </c>
    </row>
    <row r="53" spans="1:4" ht="24">
      <c r="A53" s="27" t="s">
        <v>314</v>
      </c>
      <c r="B53" s="27" t="s">
        <v>311</v>
      </c>
      <c r="C53" s="85">
        <v>-3677</v>
      </c>
      <c r="D53" s="85">
        <v>1688</v>
      </c>
    </row>
    <row r="56" spans="1:4" ht="24">
      <c r="A56" s="16" t="s">
        <v>304</v>
      </c>
      <c r="B56" s="16" t="s">
        <v>299</v>
      </c>
    </row>
    <row r="57" spans="1:4" ht="31.05" customHeight="1">
      <c r="A57" s="101" t="s">
        <v>203</v>
      </c>
      <c r="B57" s="101" t="s">
        <v>73</v>
      </c>
      <c r="C57" s="99" t="s">
        <v>380</v>
      </c>
      <c r="D57" s="99" t="s">
        <v>140</v>
      </c>
    </row>
    <row r="58" spans="1:4">
      <c r="A58" s="30" t="s">
        <v>181</v>
      </c>
      <c r="B58" s="30" t="s">
        <v>26</v>
      </c>
      <c r="C58" s="91">
        <v>94930</v>
      </c>
      <c r="D58" s="91">
        <v>95565</v>
      </c>
    </row>
    <row r="59" spans="1:4">
      <c r="A59" s="21" t="s">
        <v>182</v>
      </c>
      <c r="B59" s="21" t="s">
        <v>27</v>
      </c>
      <c r="C59" s="74">
        <v>5444</v>
      </c>
      <c r="D59" s="74">
        <v>10971</v>
      </c>
    </row>
    <row r="60" spans="1:4">
      <c r="A60" s="21" t="s">
        <v>183</v>
      </c>
      <c r="B60" s="21" t="s">
        <v>28</v>
      </c>
      <c r="C60" s="74">
        <v>41303</v>
      </c>
      <c r="D60" s="74">
        <v>37297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0</v>
      </c>
    </row>
    <row r="67" spans="1:4">
      <c r="A67" s="21" t="s">
        <v>190</v>
      </c>
      <c r="B67" s="21" t="s">
        <v>35</v>
      </c>
      <c r="C67" s="74">
        <v>943</v>
      </c>
      <c r="D67" s="74">
        <v>557</v>
      </c>
    </row>
    <row r="68" spans="1:4">
      <c r="A68" s="21" t="s">
        <v>191</v>
      </c>
      <c r="B68" s="21" t="s">
        <v>36</v>
      </c>
      <c r="C68" s="74">
        <v>276</v>
      </c>
      <c r="D68" s="74">
        <v>323</v>
      </c>
    </row>
    <row r="69" spans="1:4">
      <c r="A69" s="30" t="s">
        <v>192</v>
      </c>
      <c r="B69" s="30" t="s">
        <v>37</v>
      </c>
      <c r="C69" s="91">
        <v>169121</v>
      </c>
      <c r="D69" s="91">
        <v>144324</v>
      </c>
    </row>
    <row r="70" spans="1:4">
      <c r="A70" s="21" t="s">
        <v>193</v>
      </c>
      <c r="B70" s="21" t="s">
        <v>38</v>
      </c>
      <c r="C70" s="74">
        <v>106558</v>
      </c>
      <c r="D70" s="74">
        <v>58170</v>
      </c>
    </row>
    <row r="71" spans="1:4">
      <c r="A71" s="21" t="s">
        <v>194</v>
      </c>
      <c r="B71" s="21" t="s">
        <v>39</v>
      </c>
      <c r="C71" s="74">
        <v>14087</v>
      </c>
      <c r="D71" s="74">
        <v>25047</v>
      </c>
    </row>
    <row r="72" spans="1:4">
      <c r="A72" s="31" t="s">
        <v>195</v>
      </c>
      <c r="B72" s="31" t="s">
        <v>40</v>
      </c>
      <c r="C72" s="92">
        <v>183</v>
      </c>
      <c r="D72" s="92">
        <v>1851</v>
      </c>
    </row>
    <row r="73" spans="1:4">
      <c r="A73" s="21" t="s">
        <v>196</v>
      </c>
      <c r="B73" s="21" t="s">
        <v>41</v>
      </c>
      <c r="C73" s="74">
        <v>10987</v>
      </c>
      <c r="D73" s="74">
        <v>8109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2768</v>
      </c>
      <c r="D76" s="74">
        <v>908</v>
      </c>
    </row>
    <row r="77" spans="1:4">
      <c r="A77" s="21" t="s">
        <v>199</v>
      </c>
      <c r="B77" s="21" t="s">
        <v>44</v>
      </c>
      <c r="C77" s="74">
        <v>5055</v>
      </c>
      <c r="D77" s="74">
        <v>8390</v>
      </c>
    </row>
    <row r="78" spans="1:4">
      <c r="A78" s="21" t="s">
        <v>200</v>
      </c>
      <c r="B78" s="21" t="s">
        <v>45</v>
      </c>
      <c r="C78" s="74">
        <v>29483</v>
      </c>
      <c r="D78" s="74">
        <v>41849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264051</v>
      </c>
      <c r="D80" s="91">
        <v>239889</v>
      </c>
    </row>
    <row r="81" spans="1:4">
      <c r="A81" s="32"/>
      <c r="B81" s="32"/>
      <c r="C81" s="2"/>
    </row>
    <row r="82" spans="1:4" ht="31.05" customHeight="1">
      <c r="A82" s="101" t="s">
        <v>229</v>
      </c>
      <c r="B82" s="101" t="s">
        <v>48</v>
      </c>
      <c r="C82" s="99" t="s">
        <v>380</v>
      </c>
      <c r="D82" s="99" t="s">
        <v>140</v>
      </c>
    </row>
    <row r="83" spans="1:4">
      <c r="A83" s="30" t="s">
        <v>204</v>
      </c>
      <c r="B83" s="30" t="s">
        <v>49</v>
      </c>
      <c r="C83" s="91">
        <v>164521</v>
      </c>
      <c r="D83" s="91">
        <v>169094</v>
      </c>
    </row>
    <row r="84" spans="1:4">
      <c r="A84" s="30" t="s">
        <v>205</v>
      </c>
      <c r="B84" s="30" t="s">
        <v>50</v>
      </c>
      <c r="C84" s="91">
        <v>164521</v>
      </c>
      <c r="D84" s="91">
        <v>169094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119730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1896</v>
      </c>
      <c r="D88" s="74">
        <v>1139</v>
      </c>
    </row>
    <row r="89" spans="1:4">
      <c r="A89" s="21" t="s">
        <v>210</v>
      </c>
      <c r="B89" s="21" t="s">
        <v>55</v>
      </c>
      <c r="C89" s="74">
        <v>2463</v>
      </c>
      <c r="D89" s="74">
        <v>-688</v>
      </c>
    </row>
    <row r="90" spans="1:4">
      <c r="A90" s="21" t="s">
        <v>211</v>
      </c>
      <c r="B90" s="21" t="s">
        <v>56</v>
      </c>
      <c r="C90" s="74">
        <v>-49302</v>
      </c>
      <c r="D90" s="74">
        <v>-48379</v>
      </c>
    </row>
    <row r="91" spans="1:4">
      <c r="A91" s="21" t="s">
        <v>212</v>
      </c>
      <c r="B91" s="21" t="s">
        <v>57</v>
      </c>
      <c r="C91" s="74">
        <v>-5216</v>
      </c>
      <c r="D91" s="74">
        <v>1586</v>
      </c>
    </row>
    <row r="92" spans="1:4">
      <c r="A92" s="18" t="s">
        <v>213</v>
      </c>
      <c r="B92" s="18" t="s">
        <v>58</v>
      </c>
      <c r="C92" s="93">
        <v>0</v>
      </c>
      <c r="D92" s="93">
        <v>756</v>
      </c>
    </row>
    <row r="93" spans="1:4">
      <c r="A93" s="30" t="s">
        <v>214</v>
      </c>
      <c r="B93" s="30" t="s">
        <v>59</v>
      </c>
      <c r="C93" s="91">
        <v>1445</v>
      </c>
      <c r="D93" s="91">
        <v>4868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203</v>
      </c>
      <c r="D95" s="74">
        <v>203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1156</v>
      </c>
      <c r="D97" s="74">
        <v>3351</v>
      </c>
    </row>
    <row r="98" spans="1:4">
      <c r="A98" s="21" t="s">
        <v>219</v>
      </c>
      <c r="B98" s="21" t="s">
        <v>64</v>
      </c>
      <c r="C98" s="74">
        <v>59</v>
      </c>
      <c r="D98" s="74">
        <v>1277</v>
      </c>
    </row>
    <row r="99" spans="1:4">
      <c r="A99" s="21" t="s">
        <v>220</v>
      </c>
      <c r="B99" s="21" t="s">
        <v>65</v>
      </c>
      <c r="C99" s="74">
        <v>27</v>
      </c>
      <c r="D99" s="74">
        <v>37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98085</v>
      </c>
      <c r="D101" s="91">
        <v>65927</v>
      </c>
    </row>
    <row r="102" spans="1:4">
      <c r="A102" s="21" t="s">
        <v>215</v>
      </c>
      <c r="B102" s="21" t="s">
        <v>60</v>
      </c>
      <c r="C102" s="74">
        <v>0</v>
      </c>
      <c r="D102" s="74">
        <v>24</v>
      </c>
    </row>
    <row r="103" spans="1:4">
      <c r="A103" s="21" t="s">
        <v>216</v>
      </c>
      <c r="B103" s="21" t="s">
        <v>61</v>
      </c>
      <c r="C103" s="74">
        <v>381</v>
      </c>
      <c r="D103" s="74">
        <v>220</v>
      </c>
    </row>
    <row r="104" spans="1:4">
      <c r="A104" s="21" t="s">
        <v>223</v>
      </c>
      <c r="B104" s="21" t="s">
        <v>68</v>
      </c>
      <c r="C104" s="74">
        <v>19282</v>
      </c>
      <c r="D104" s="74">
        <v>24248</v>
      </c>
    </row>
    <row r="105" spans="1:4">
      <c r="A105" s="21" t="s">
        <v>224</v>
      </c>
      <c r="B105" s="21" t="s">
        <v>69</v>
      </c>
      <c r="C105" s="74">
        <v>445</v>
      </c>
      <c r="D105" s="74">
        <v>433</v>
      </c>
    </row>
    <row r="106" spans="1:4">
      <c r="A106" s="21" t="s">
        <v>225</v>
      </c>
      <c r="B106" s="21" t="s">
        <v>70</v>
      </c>
      <c r="C106" s="74">
        <v>71926</v>
      </c>
      <c r="D106" s="74">
        <v>40637</v>
      </c>
    </row>
    <row r="107" spans="1:4">
      <c r="A107" s="21" t="s">
        <v>219</v>
      </c>
      <c r="B107" s="21" t="s">
        <v>64</v>
      </c>
      <c r="C107" s="74">
        <v>5801</v>
      </c>
      <c r="D107" s="74">
        <v>202</v>
      </c>
    </row>
    <row r="108" spans="1:4">
      <c r="A108" s="21" t="s">
        <v>226</v>
      </c>
      <c r="B108" s="21" t="s">
        <v>65</v>
      </c>
      <c r="C108" s="74">
        <v>155</v>
      </c>
      <c r="D108" s="74">
        <v>97</v>
      </c>
    </row>
    <row r="109" spans="1:4">
      <c r="A109" s="21" t="s">
        <v>221</v>
      </c>
      <c r="B109" s="21" t="s">
        <v>66</v>
      </c>
      <c r="C109" s="74">
        <v>95</v>
      </c>
      <c r="D109" s="74">
        <v>66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264051</v>
      </c>
      <c r="D111" s="91">
        <v>239889</v>
      </c>
    </row>
    <row r="114" spans="1:4" ht="24">
      <c r="A114" s="16" t="s">
        <v>303</v>
      </c>
      <c r="B114" s="16" t="s">
        <v>300</v>
      </c>
    </row>
    <row r="115" spans="1:4" ht="31.05" customHeight="1">
      <c r="A115" s="101" t="s">
        <v>280</v>
      </c>
      <c r="B115" s="101" t="s">
        <v>119</v>
      </c>
      <c r="C115" s="100" t="s">
        <v>379</v>
      </c>
      <c r="D115" s="100" t="s">
        <v>138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-5216</v>
      </c>
      <c r="D117" s="6">
        <v>1474</v>
      </c>
    </row>
    <row r="118" spans="1:4">
      <c r="A118" s="35" t="s">
        <v>233</v>
      </c>
      <c r="B118" s="35" t="s">
        <v>75</v>
      </c>
      <c r="C118" s="6">
        <v>3080</v>
      </c>
      <c r="D118" s="6">
        <v>2854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1175</v>
      </c>
      <c r="D120" s="9">
        <v>826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-33</v>
      </c>
      <c r="D122" s="9">
        <v>-166</v>
      </c>
    </row>
    <row r="123" spans="1:4">
      <c r="A123" s="37" t="s">
        <v>237</v>
      </c>
      <c r="B123" s="37" t="s">
        <v>79</v>
      </c>
      <c r="C123" s="9">
        <v>-23</v>
      </c>
      <c r="D123" s="9">
        <v>-269</v>
      </c>
    </row>
    <row r="124" spans="1:4">
      <c r="A124" s="37" t="s">
        <v>238</v>
      </c>
      <c r="B124" s="37" t="s">
        <v>80</v>
      </c>
      <c r="C124" s="9">
        <v>-50</v>
      </c>
      <c r="D124" s="9">
        <v>-110</v>
      </c>
    </row>
    <row r="125" spans="1:4">
      <c r="A125" s="37" t="s">
        <v>239</v>
      </c>
      <c r="B125" s="37" t="s">
        <v>81</v>
      </c>
      <c r="C125" s="9">
        <v>-10047</v>
      </c>
      <c r="D125" s="9">
        <v>-6204</v>
      </c>
    </row>
    <row r="126" spans="1:4">
      <c r="A126" s="37" t="s">
        <v>240</v>
      </c>
      <c r="B126" s="37" t="s">
        <v>82</v>
      </c>
      <c r="C126" s="9">
        <v>-7694</v>
      </c>
      <c r="D126" s="9">
        <v>-13221</v>
      </c>
    </row>
    <row r="127" spans="1:4">
      <c r="A127" s="37" t="s">
        <v>241</v>
      </c>
      <c r="B127" s="37" t="s">
        <v>83</v>
      </c>
      <c r="C127" s="9">
        <v>18868</v>
      </c>
      <c r="D127" s="9">
        <v>21929</v>
      </c>
    </row>
    <row r="128" spans="1:4">
      <c r="A128" s="37" t="s">
        <v>242</v>
      </c>
      <c r="B128" s="37" t="s">
        <v>130</v>
      </c>
      <c r="C128" s="9">
        <v>-605</v>
      </c>
      <c r="D128" s="9">
        <v>-185</v>
      </c>
    </row>
    <row r="129" spans="1:4">
      <c r="A129" s="37" t="s">
        <v>243</v>
      </c>
      <c r="B129" s="37" t="s">
        <v>84</v>
      </c>
      <c r="C129" s="9">
        <v>1489</v>
      </c>
      <c r="D129" s="9">
        <v>254</v>
      </c>
    </row>
    <row r="130" spans="1:4">
      <c r="A130" s="35" t="s">
        <v>244</v>
      </c>
      <c r="B130" s="35" t="s">
        <v>85</v>
      </c>
      <c r="C130" s="6">
        <v>-2136</v>
      </c>
      <c r="D130" s="6">
        <v>4328</v>
      </c>
    </row>
    <row r="131" spans="1:4">
      <c r="A131" s="38" t="s">
        <v>245</v>
      </c>
      <c r="B131" s="38" t="s">
        <v>131</v>
      </c>
      <c r="C131" s="10">
        <v>592</v>
      </c>
      <c r="D131" s="10">
        <v>466</v>
      </c>
    </row>
    <row r="132" spans="1:4">
      <c r="A132" s="37" t="s">
        <v>246</v>
      </c>
      <c r="B132" s="37" t="s">
        <v>86</v>
      </c>
      <c r="C132" s="9">
        <v>-750</v>
      </c>
      <c r="D132" s="9">
        <v>-1443</v>
      </c>
    </row>
    <row r="133" spans="1:4">
      <c r="A133" s="39" t="s">
        <v>247</v>
      </c>
      <c r="B133" s="39" t="s">
        <v>87</v>
      </c>
      <c r="C133" s="6">
        <v>-2294</v>
      </c>
      <c r="D133" s="6">
        <v>3351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33</v>
      </c>
      <c r="D135" s="5">
        <v>405</v>
      </c>
    </row>
    <row r="136" spans="1:4">
      <c r="A136" s="37" t="s">
        <v>250</v>
      </c>
      <c r="B136" s="37" t="s">
        <v>90</v>
      </c>
      <c r="C136" s="9">
        <v>0</v>
      </c>
      <c r="D136" s="9">
        <v>91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0</v>
      </c>
      <c r="D138" s="9">
        <v>29</v>
      </c>
    </row>
    <row r="139" spans="1:4">
      <c r="A139" s="37" t="s">
        <v>253</v>
      </c>
      <c r="B139" s="37" t="s">
        <v>142</v>
      </c>
      <c r="C139" s="9">
        <v>33</v>
      </c>
      <c r="D139" s="9">
        <v>285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2574</v>
      </c>
      <c r="D141" s="6">
        <v>1475</v>
      </c>
    </row>
    <row r="142" spans="1:4">
      <c r="A142" s="37" t="s">
        <v>256</v>
      </c>
      <c r="B142" s="37" t="s">
        <v>95</v>
      </c>
      <c r="C142" s="9">
        <v>2104</v>
      </c>
      <c r="D142" s="9">
        <v>1475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470</v>
      </c>
      <c r="D145" s="9">
        <v>0</v>
      </c>
    </row>
    <row r="146" spans="1:4">
      <c r="A146" s="39" t="s">
        <v>260</v>
      </c>
      <c r="B146" s="39" t="s">
        <v>99</v>
      </c>
      <c r="C146" s="6">
        <v>-2541</v>
      </c>
      <c r="D146" s="6">
        <v>-1070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0</v>
      </c>
      <c r="D148" s="5">
        <v>4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0</v>
      </c>
      <c r="D150" s="9">
        <v>4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6">
        <v>77</v>
      </c>
      <c r="D153" s="6">
        <v>120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</v>
      </c>
      <c r="D157" s="9">
        <v>1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73</v>
      </c>
      <c r="D160" s="9">
        <v>107</v>
      </c>
    </row>
    <row r="161" spans="1:7">
      <c r="A161" s="37" t="s">
        <v>271</v>
      </c>
      <c r="B161" s="37" t="s">
        <v>111</v>
      </c>
      <c r="C161" s="9">
        <v>0</v>
      </c>
      <c r="D161" s="9">
        <v>12</v>
      </c>
    </row>
    <row r="162" spans="1:7">
      <c r="A162" s="37" t="s">
        <v>272</v>
      </c>
      <c r="B162" s="37" t="s">
        <v>112</v>
      </c>
      <c r="C162" s="9">
        <v>0</v>
      </c>
      <c r="D162" s="9">
        <v>0</v>
      </c>
    </row>
    <row r="163" spans="1:7">
      <c r="A163" s="39" t="s">
        <v>273</v>
      </c>
      <c r="B163" s="39" t="s">
        <v>113</v>
      </c>
      <c r="C163" s="6">
        <v>-77</v>
      </c>
      <c r="D163" s="6">
        <v>-116</v>
      </c>
    </row>
    <row r="164" spans="1:7">
      <c r="A164" s="41" t="s">
        <v>274</v>
      </c>
      <c r="B164" s="41" t="s">
        <v>114</v>
      </c>
      <c r="C164" s="7">
        <v>-4912</v>
      </c>
      <c r="D164" s="7">
        <v>2165</v>
      </c>
    </row>
    <row r="165" spans="1:7">
      <c r="A165" s="41" t="s">
        <v>275</v>
      </c>
      <c r="B165" s="41" t="s">
        <v>115</v>
      </c>
      <c r="C165" s="7">
        <v>-4912</v>
      </c>
      <c r="D165" s="7">
        <v>2165</v>
      </c>
    </row>
    <row r="166" spans="1:7">
      <c r="A166" s="42" t="s">
        <v>276</v>
      </c>
      <c r="B166" s="42" t="s">
        <v>132</v>
      </c>
      <c r="C166" s="8"/>
      <c r="D166" s="8"/>
    </row>
    <row r="167" spans="1:7">
      <c r="A167" s="41" t="s">
        <v>277</v>
      </c>
      <c r="B167" s="41" t="s">
        <v>116</v>
      </c>
      <c r="C167" s="7">
        <v>34395</v>
      </c>
      <c r="D167" s="7">
        <v>39684</v>
      </c>
    </row>
    <row r="168" spans="1:7">
      <c r="A168" s="41" t="s">
        <v>278</v>
      </c>
      <c r="B168" s="41" t="s">
        <v>117</v>
      </c>
      <c r="C168" s="66">
        <v>29483</v>
      </c>
      <c r="D168" s="66">
        <v>41849</v>
      </c>
    </row>
    <row r="171" spans="1:7" ht="24">
      <c r="A171" s="16" t="s">
        <v>305</v>
      </c>
      <c r="B171" s="16" t="s">
        <v>301</v>
      </c>
    </row>
    <row r="172" spans="1:7" ht="48">
      <c r="A172" s="317" t="s">
        <v>203</v>
      </c>
      <c r="B172" s="317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</row>
    <row r="173" spans="1:7" ht="72">
      <c r="A173" s="317" t="s">
        <v>203</v>
      </c>
      <c r="B173" s="317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</row>
    <row r="174" spans="1:7">
      <c r="A174" s="39" t="s">
        <v>181</v>
      </c>
      <c r="B174" s="39" t="s">
        <v>26</v>
      </c>
      <c r="C174" s="73">
        <v>24654</v>
      </c>
      <c r="D174" s="73">
        <v>4780</v>
      </c>
      <c r="E174" s="73">
        <v>94348</v>
      </c>
      <c r="F174" s="73">
        <v>-28852</v>
      </c>
      <c r="G174" s="73">
        <v>94930</v>
      </c>
    </row>
    <row r="175" spans="1:7">
      <c r="A175" s="43" t="s">
        <v>182</v>
      </c>
      <c r="B175" s="43" t="s">
        <v>27</v>
      </c>
      <c r="C175" s="74">
        <v>3139</v>
      </c>
      <c r="D175" s="74">
        <v>838</v>
      </c>
      <c r="E175" s="74">
        <v>1467</v>
      </c>
      <c r="F175" s="74">
        <v>0</v>
      </c>
      <c r="G175" s="74">
        <v>5444</v>
      </c>
    </row>
    <row r="176" spans="1:7">
      <c r="A176" s="43" t="s">
        <v>183</v>
      </c>
      <c r="B176" s="43" t="s">
        <v>28</v>
      </c>
      <c r="C176" s="74">
        <v>21138</v>
      </c>
      <c r="D176" s="74">
        <v>3941</v>
      </c>
      <c r="E176" s="74">
        <v>59580</v>
      </c>
      <c r="F176" s="74">
        <v>-43356</v>
      </c>
      <c r="G176" s="74">
        <v>41303</v>
      </c>
    </row>
    <row r="177" spans="1:7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</row>
    <row r="178" spans="1:7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</row>
    <row r="179" spans="1:7">
      <c r="A179" s="43" t="s">
        <v>186</v>
      </c>
      <c r="B179" s="43" t="s">
        <v>31</v>
      </c>
      <c r="C179" s="74">
        <v>0</v>
      </c>
      <c r="D179" s="74">
        <v>0</v>
      </c>
      <c r="E179" s="74">
        <v>32112</v>
      </c>
      <c r="F179" s="74">
        <v>-32112</v>
      </c>
      <c r="G179" s="74">
        <v>0</v>
      </c>
    </row>
    <row r="180" spans="1:7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</row>
    <row r="181" spans="1:7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</row>
    <row r="182" spans="1:7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</row>
    <row r="183" spans="1:7">
      <c r="A183" s="43" t="s">
        <v>190</v>
      </c>
      <c r="B183" s="43" t="s">
        <v>35</v>
      </c>
      <c r="C183" s="74">
        <v>347</v>
      </c>
      <c r="D183" s="74">
        <v>1</v>
      </c>
      <c r="E183" s="74">
        <v>396</v>
      </c>
      <c r="F183" s="74">
        <v>199</v>
      </c>
      <c r="G183" s="74">
        <v>943</v>
      </c>
    </row>
    <row r="184" spans="1:7">
      <c r="A184" s="43" t="s">
        <v>191</v>
      </c>
      <c r="B184" s="43" t="s">
        <v>36</v>
      </c>
      <c r="C184" s="74">
        <v>30</v>
      </c>
      <c r="D184" s="74">
        <v>0</v>
      </c>
      <c r="E184" s="74">
        <v>246</v>
      </c>
      <c r="F184" s="74">
        <v>0</v>
      </c>
      <c r="G184" s="74">
        <v>276</v>
      </c>
    </row>
    <row r="185" spans="1:7">
      <c r="A185" s="39" t="s">
        <v>192</v>
      </c>
      <c r="B185" s="39" t="s">
        <v>37</v>
      </c>
      <c r="C185" s="73">
        <v>130970</v>
      </c>
      <c r="D185" s="73">
        <v>34458</v>
      </c>
      <c r="E185" s="73">
        <v>31623</v>
      </c>
      <c r="F185" s="73">
        <v>-27930</v>
      </c>
      <c r="G185" s="73">
        <v>169121</v>
      </c>
    </row>
    <row r="186" spans="1:7">
      <c r="A186" s="43" t="s">
        <v>193</v>
      </c>
      <c r="B186" s="43" t="s">
        <v>38</v>
      </c>
      <c r="C186" s="74">
        <v>106558</v>
      </c>
      <c r="D186" s="74">
        <v>0</v>
      </c>
      <c r="E186" s="74">
        <v>0</v>
      </c>
      <c r="F186" s="74">
        <v>0</v>
      </c>
      <c r="G186" s="74">
        <v>106558</v>
      </c>
    </row>
    <row r="187" spans="1:7">
      <c r="A187" s="43" t="s">
        <v>194</v>
      </c>
      <c r="B187" s="43" t="s">
        <v>39</v>
      </c>
      <c r="C187" s="74">
        <v>10487</v>
      </c>
      <c r="D187" s="74">
        <v>3722</v>
      </c>
      <c r="E187" s="74">
        <v>166</v>
      </c>
      <c r="F187" s="74">
        <v>-288</v>
      </c>
      <c r="G187" s="74">
        <v>14087</v>
      </c>
    </row>
    <row r="188" spans="1:7">
      <c r="A188" s="43" t="s">
        <v>195</v>
      </c>
      <c r="B188" s="43" t="s">
        <v>40</v>
      </c>
      <c r="C188" s="74">
        <v>0</v>
      </c>
      <c r="D188" s="74">
        <v>0</v>
      </c>
      <c r="E188" s="74">
        <v>211</v>
      </c>
      <c r="F188" s="74">
        <v>-28</v>
      </c>
      <c r="G188" s="74">
        <v>183</v>
      </c>
    </row>
    <row r="189" spans="1:7">
      <c r="A189" s="43" t="s">
        <v>196</v>
      </c>
      <c r="B189" s="43" t="s">
        <v>41</v>
      </c>
      <c r="C189" s="74">
        <v>10949</v>
      </c>
      <c r="D189" s="74">
        <v>5661</v>
      </c>
      <c r="E189" s="74">
        <v>23891</v>
      </c>
      <c r="F189" s="74">
        <v>-29514</v>
      </c>
      <c r="G189" s="74">
        <v>10987</v>
      </c>
    </row>
    <row r="190" spans="1:7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</row>
    <row r="191" spans="1:7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</row>
    <row r="192" spans="1:7">
      <c r="A192" s="43" t="s">
        <v>189</v>
      </c>
      <c r="B192" s="43" t="s">
        <v>34</v>
      </c>
      <c r="C192" s="74">
        <v>0</v>
      </c>
      <c r="D192" s="74">
        <v>0</v>
      </c>
      <c r="E192" s="74">
        <v>2768</v>
      </c>
      <c r="F192" s="74">
        <v>0</v>
      </c>
      <c r="G192" s="74">
        <v>2768</v>
      </c>
    </row>
    <row r="193" spans="1:7">
      <c r="A193" s="43" t="s">
        <v>199</v>
      </c>
      <c r="B193" s="43" t="s">
        <v>44</v>
      </c>
      <c r="C193" s="74">
        <v>330</v>
      </c>
      <c r="D193" s="74">
        <v>4622</v>
      </c>
      <c r="E193" s="74">
        <v>103</v>
      </c>
      <c r="F193" s="74">
        <v>0</v>
      </c>
      <c r="G193" s="74">
        <v>5055</v>
      </c>
    </row>
    <row r="194" spans="1:7">
      <c r="A194" s="43" t="s">
        <v>200</v>
      </c>
      <c r="B194" s="43" t="s">
        <v>45</v>
      </c>
      <c r="C194" s="74">
        <v>2646</v>
      </c>
      <c r="D194" s="74">
        <v>20453</v>
      </c>
      <c r="E194" s="74">
        <v>4484</v>
      </c>
      <c r="F194" s="74">
        <v>1900</v>
      </c>
      <c r="G194" s="74">
        <v>29483</v>
      </c>
    </row>
    <row r="195" spans="1:7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</row>
    <row r="196" spans="1:7">
      <c r="A196" s="39" t="s">
        <v>202</v>
      </c>
      <c r="B196" s="39" t="s">
        <v>47</v>
      </c>
      <c r="C196" s="73">
        <v>155624</v>
      </c>
      <c r="D196" s="73">
        <v>39238</v>
      </c>
      <c r="E196" s="73">
        <v>125971</v>
      </c>
      <c r="F196" s="73">
        <v>-56782</v>
      </c>
      <c r="G196" s="73">
        <v>264051</v>
      </c>
    </row>
    <row r="197" spans="1:7">
      <c r="A197" s="45"/>
      <c r="B197" s="46"/>
      <c r="C197" s="70"/>
      <c r="D197" s="3"/>
      <c r="E197" s="3"/>
      <c r="F197" s="3"/>
      <c r="G197" s="3"/>
    </row>
    <row r="198" spans="1:7" ht="48">
      <c r="A198" s="311" t="s">
        <v>229</v>
      </c>
      <c r="B198" s="313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</row>
    <row r="199" spans="1:7" ht="72">
      <c r="A199" s="312"/>
      <c r="B199" s="314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</row>
    <row r="200" spans="1:7">
      <c r="A200" s="47" t="s">
        <v>204</v>
      </c>
      <c r="B200" s="39" t="s">
        <v>49</v>
      </c>
      <c r="C200" s="73">
        <v>54008</v>
      </c>
      <c r="D200" s="73">
        <v>16958</v>
      </c>
      <c r="E200" s="73">
        <v>120894</v>
      </c>
      <c r="F200" s="73">
        <v>-27339</v>
      </c>
      <c r="G200" s="73">
        <v>164521</v>
      </c>
    </row>
    <row r="201" spans="1:7">
      <c r="A201" s="47" t="s">
        <v>205</v>
      </c>
      <c r="B201" s="39" t="s">
        <v>50</v>
      </c>
      <c r="C201" s="73">
        <v>54008</v>
      </c>
      <c r="D201" s="73">
        <v>16958</v>
      </c>
      <c r="E201" s="73">
        <v>120894</v>
      </c>
      <c r="F201" s="73">
        <v>-27339</v>
      </c>
      <c r="G201" s="73">
        <v>164521</v>
      </c>
    </row>
    <row r="202" spans="1:7">
      <c r="A202" s="48" t="s">
        <v>206</v>
      </c>
      <c r="B202" s="43" t="s">
        <v>51</v>
      </c>
      <c r="C202" s="74">
        <v>7050</v>
      </c>
      <c r="D202" s="74">
        <v>86</v>
      </c>
      <c r="E202" s="74">
        <v>94950</v>
      </c>
      <c r="F202" s="74">
        <v>-7136</v>
      </c>
      <c r="G202" s="74">
        <v>94950</v>
      </c>
    </row>
    <row r="203" spans="1:7">
      <c r="A203" s="48" t="s">
        <v>207</v>
      </c>
      <c r="B203" s="43" t="s">
        <v>52</v>
      </c>
      <c r="C203" s="74">
        <v>0</v>
      </c>
      <c r="D203" s="74">
        <v>1188</v>
      </c>
      <c r="E203" s="74">
        <v>110936</v>
      </c>
      <c r="F203" s="74">
        <v>7606</v>
      </c>
      <c r="G203" s="74">
        <v>119730</v>
      </c>
    </row>
    <row r="204" spans="1:7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</row>
    <row r="205" spans="1:7">
      <c r="A205" s="48" t="s">
        <v>209</v>
      </c>
      <c r="B205" s="43" t="s">
        <v>54</v>
      </c>
      <c r="C205" s="74">
        <v>0</v>
      </c>
      <c r="D205" s="74">
        <v>0</v>
      </c>
      <c r="E205" s="74">
        <v>1896</v>
      </c>
      <c r="F205" s="74">
        <v>0</v>
      </c>
      <c r="G205" s="74">
        <v>1896</v>
      </c>
    </row>
    <row r="206" spans="1:7">
      <c r="A206" s="49" t="s">
        <v>210</v>
      </c>
      <c r="B206" s="50" t="s">
        <v>55</v>
      </c>
      <c r="C206" s="76">
        <v>10</v>
      </c>
      <c r="D206" s="76">
        <v>2951</v>
      </c>
      <c r="E206" s="76">
        <v>0</v>
      </c>
      <c r="F206" s="76">
        <v>-498</v>
      </c>
      <c r="G206" s="76">
        <v>2463</v>
      </c>
    </row>
    <row r="207" spans="1:7">
      <c r="A207" s="48" t="s">
        <v>211</v>
      </c>
      <c r="B207" s="43" t="s">
        <v>56</v>
      </c>
      <c r="C207" s="74">
        <v>51831</v>
      </c>
      <c r="D207" s="74">
        <v>12074</v>
      </c>
      <c r="E207" s="74">
        <v>-86692</v>
      </c>
      <c r="F207" s="74">
        <v>-26515</v>
      </c>
      <c r="G207" s="74">
        <v>-49302</v>
      </c>
    </row>
    <row r="208" spans="1:7">
      <c r="A208" s="48" t="s">
        <v>212</v>
      </c>
      <c r="B208" s="43" t="s">
        <v>57</v>
      </c>
      <c r="C208" s="74">
        <v>-4883</v>
      </c>
      <c r="D208" s="74">
        <v>659</v>
      </c>
      <c r="E208" s="74">
        <v>-196</v>
      </c>
      <c r="F208" s="74">
        <v>-796</v>
      </c>
      <c r="G208" s="74">
        <v>-5216</v>
      </c>
    </row>
    <row r="209" spans="1:7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</row>
    <row r="210" spans="1:7">
      <c r="A210" s="47" t="s">
        <v>214</v>
      </c>
      <c r="B210" s="39" t="s">
        <v>59</v>
      </c>
      <c r="C210" s="73">
        <v>103</v>
      </c>
      <c r="D210" s="73">
        <v>12</v>
      </c>
      <c r="E210" s="73">
        <v>1571</v>
      </c>
      <c r="F210" s="73">
        <v>-241</v>
      </c>
      <c r="G210" s="73">
        <v>1445</v>
      </c>
    </row>
    <row r="211" spans="1:7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</row>
    <row r="212" spans="1:7">
      <c r="A212" s="48" t="s">
        <v>216</v>
      </c>
      <c r="B212" s="43" t="s">
        <v>61</v>
      </c>
      <c r="C212" s="74">
        <v>0</v>
      </c>
      <c r="D212" s="74">
        <v>0</v>
      </c>
      <c r="E212" s="74">
        <v>203</v>
      </c>
      <c r="F212" s="74">
        <v>0</v>
      </c>
      <c r="G212" s="74">
        <v>203</v>
      </c>
    </row>
    <row r="213" spans="1:7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</row>
    <row r="214" spans="1:7">
      <c r="A214" s="48" t="s">
        <v>218</v>
      </c>
      <c r="B214" s="43" t="s">
        <v>63</v>
      </c>
      <c r="C214" s="74">
        <v>58</v>
      </c>
      <c r="D214" s="74">
        <v>0</v>
      </c>
      <c r="E214" s="74">
        <v>1339</v>
      </c>
      <c r="F214" s="74">
        <v>-241</v>
      </c>
      <c r="G214" s="74">
        <v>1156</v>
      </c>
    </row>
    <row r="215" spans="1:7">
      <c r="A215" s="48" t="s">
        <v>219</v>
      </c>
      <c r="B215" s="43" t="s">
        <v>64</v>
      </c>
      <c r="C215" s="74">
        <v>34</v>
      </c>
      <c r="D215" s="74">
        <v>8</v>
      </c>
      <c r="E215" s="74">
        <v>17</v>
      </c>
      <c r="F215" s="74">
        <v>0</v>
      </c>
      <c r="G215" s="74">
        <v>59</v>
      </c>
    </row>
    <row r="216" spans="1:7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</row>
    <row r="217" spans="1:7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</row>
    <row r="218" spans="1:7">
      <c r="A218" s="47" t="s">
        <v>222</v>
      </c>
      <c r="B218" s="39" t="s">
        <v>67</v>
      </c>
      <c r="C218" s="73">
        <v>101513</v>
      </c>
      <c r="D218" s="73">
        <v>22268</v>
      </c>
      <c r="E218" s="73">
        <v>3506</v>
      </c>
      <c r="F218" s="73">
        <v>-29202</v>
      </c>
      <c r="G218" s="73">
        <v>98085</v>
      </c>
    </row>
    <row r="219" spans="1:7">
      <c r="A219" s="48" t="s">
        <v>215</v>
      </c>
      <c r="B219" s="43" t="s">
        <v>60</v>
      </c>
      <c r="C219" s="74">
        <v>0</v>
      </c>
      <c r="D219" s="74">
        <v>0</v>
      </c>
      <c r="E219" s="74">
        <v>0</v>
      </c>
      <c r="F219" s="74">
        <v>0</v>
      </c>
      <c r="G219" s="74">
        <v>0</v>
      </c>
    </row>
    <row r="220" spans="1:7">
      <c r="A220" s="48" t="s">
        <v>216</v>
      </c>
      <c r="B220" s="43" t="s">
        <v>61</v>
      </c>
      <c r="C220" s="74">
        <v>68</v>
      </c>
      <c r="D220" s="74">
        <v>0</v>
      </c>
      <c r="E220" s="74">
        <v>313</v>
      </c>
      <c r="F220" s="74">
        <v>0</v>
      </c>
      <c r="G220" s="74">
        <v>381</v>
      </c>
    </row>
    <row r="221" spans="1:7">
      <c r="A221" s="48" t="s">
        <v>223</v>
      </c>
      <c r="B221" s="43" t="s">
        <v>68</v>
      </c>
      <c r="C221" s="74">
        <v>4702</v>
      </c>
      <c r="D221" s="74">
        <v>14441</v>
      </c>
      <c r="E221" s="74">
        <v>436</v>
      </c>
      <c r="F221" s="74">
        <v>-297</v>
      </c>
      <c r="G221" s="74">
        <v>19282</v>
      </c>
    </row>
    <row r="222" spans="1:7">
      <c r="A222" s="48" t="s">
        <v>224</v>
      </c>
      <c r="B222" s="43" t="s">
        <v>69</v>
      </c>
      <c r="C222" s="74">
        <v>28</v>
      </c>
      <c r="D222" s="74">
        <v>445</v>
      </c>
      <c r="E222" s="74">
        <v>0</v>
      </c>
      <c r="F222" s="74">
        <v>-28</v>
      </c>
      <c r="G222" s="74">
        <v>445</v>
      </c>
    </row>
    <row r="223" spans="1:7">
      <c r="A223" s="48" t="s">
        <v>225</v>
      </c>
      <c r="B223" s="43" t="s">
        <v>70</v>
      </c>
      <c r="C223" s="74">
        <v>96176</v>
      </c>
      <c r="D223" s="74">
        <v>2042</v>
      </c>
      <c r="E223" s="74">
        <v>2585</v>
      </c>
      <c r="F223" s="74">
        <v>-28877</v>
      </c>
      <c r="G223" s="74">
        <v>71926</v>
      </c>
    </row>
    <row r="224" spans="1:7">
      <c r="A224" s="48" t="s">
        <v>219</v>
      </c>
      <c r="B224" s="43" t="s">
        <v>64</v>
      </c>
      <c r="C224" s="74">
        <v>455</v>
      </c>
      <c r="D224" s="74">
        <v>5337</v>
      </c>
      <c r="E224" s="74">
        <v>9</v>
      </c>
      <c r="F224" s="74">
        <v>0</v>
      </c>
      <c r="G224" s="74">
        <v>5801</v>
      </c>
    </row>
    <row r="225" spans="1:7">
      <c r="A225" s="48" t="s">
        <v>226</v>
      </c>
      <c r="B225" s="43" t="s">
        <v>65</v>
      </c>
      <c r="C225" s="74">
        <v>21</v>
      </c>
      <c r="D225" s="74">
        <v>0</v>
      </c>
      <c r="E225" s="74">
        <v>134</v>
      </c>
      <c r="F225" s="74">
        <v>0</v>
      </c>
      <c r="G225" s="74">
        <v>155</v>
      </c>
    </row>
    <row r="226" spans="1:7">
      <c r="A226" s="48" t="s">
        <v>221</v>
      </c>
      <c r="B226" s="43" t="s">
        <v>66</v>
      </c>
      <c r="C226" s="74">
        <v>63</v>
      </c>
      <c r="D226" s="74">
        <v>3</v>
      </c>
      <c r="E226" s="74">
        <v>29</v>
      </c>
      <c r="F226" s="74">
        <v>0</v>
      </c>
      <c r="G226" s="74">
        <v>95</v>
      </c>
    </row>
    <row r="227" spans="1:7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</row>
    <row r="228" spans="1:7">
      <c r="A228" s="47" t="s">
        <v>228</v>
      </c>
      <c r="B228" s="39" t="s">
        <v>71</v>
      </c>
      <c r="C228" s="73">
        <v>155624</v>
      </c>
      <c r="D228" s="73">
        <v>39238</v>
      </c>
      <c r="E228" s="73">
        <v>125971</v>
      </c>
      <c r="F228" s="73">
        <v>-56782</v>
      </c>
      <c r="G228" s="73">
        <v>264051</v>
      </c>
    </row>
    <row r="229" spans="1:7">
      <c r="A229" s="53"/>
      <c r="B229" s="53"/>
      <c r="C229" s="72"/>
      <c r="D229" s="4"/>
      <c r="E229" s="4"/>
      <c r="F229" s="4"/>
      <c r="G229" s="4"/>
    </row>
    <row r="230" spans="1:7" ht="48">
      <c r="A230" s="318" t="s">
        <v>403</v>
      </c>
      <c r="B230" s="317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</row>
    <row r="231" spans="1:7" ht="72">
      <c r="A231" s="318"/>
      <c r="B231" s="317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</row>
    <row r="232" spans="1:7">
      <c r="A232" s="47" t="s">
        <v>151</v>
      </c>
      <c r="B232" s="39" t="s">
        <v>0</v>
      </c>
      <c r="C232" s="78">
        <v>6595</v>
      </c>
      <c r="D232" s="78">
        <v>19090</v>
      </c>
      <c r="E232" s="78">
        <v>1730</v>
      </c>
      <c r="F232" s="78">
        <v>-1828</v>
      </c>
      <c r="G232" s="78">
        <v>25587</v>
      </c>
    </row>
    <row r="233" spans="1:7">
      <c r="A233" s="54" t="s">
        <v>152</v>
      </c>
      <c r="B233" s="55" t="s">
        <v>1</v>
      </c>
      <c r="C233" s="79">
        <v>3003</v>
      </c>
      <c r="D233" s="79">
        <v>0</v>
      </c>
      <c r="E233" s="79">
        <v>0</v>
      </c>
      <c r="F233" s="79">
        <v>-146</v>
      </c>
      <c r="G233" s="79">
        <v>2857</v>
      </c>
    </row>
    <row r="234" spans="1:7">
      <c r="A234" s="54" t="s">
        <v>153</v>
      </c>
      <c r="B234" s="55" t="s">
        <v>2</v>
      </c>
      <c r="C234" s="79">
        <v>69</v>
      </c>
      <c r="D234" s="79">
        <v>0</v>
      </c>
      <c r="E234" s="79">
        <v>1730</v>
      </c>
      <c r="F234" s="79">
        <v>-1682</v>
      </c>
      <c r="G234" s="79">
        <v>117</v>
      </c>
    </row>
    <row r="235" spans="1:7">
      <c r="A235" s="54" t="s">
        <v>154</v>
      </c>
      <c r="B235" s="55" t="s">
        <v>3</v>
      </c>
      <c r="C235" s="79">
        <v>3523</v>
      </c>
      <c r="D235" s="79">
        <v>19090</v>
      </c>
      <c r="E235" s="79">
        <v>0</v>
      </c>
      <c r="F235" s="79">
        <v>0</v>
      </c>
      <c r="G235" s="79">
        <v>22613</v>
      </c>
    </row>
    <row r="236" spans="1:7">
      <c r="A236" s="47" t="s">
        <v>155</v>
      </c>
      <c r="B236" s="39" t="s">
        <v>4</v>
      </c>
      <c r="C236" s="78">
        <v>3666</v>
      </c>
      <c r="D236" s="78">
        <v>13851</v>
      </c>
      <c r="E236" s="78">
        <v>130</v>
      </c>
      <c r="F236" s="78">
        <v>-151</v>
      </c>
      <c r="G236" s="78">
        <v>17496</v>
      </c>
    </row>
    <row r="237" spans="1:7">
      <c r="A237" s="54" t="s">
        <v>156</v>
      </c>
      <c r="B237" s="55" t="s">
        <v>5</v>
      </c>
      <c r="C237" s="79">
        <v>510</v>
      </c>
      <c r="D237" s="79">
        <v>1877</v>
      </c>
      <c r="E237" s="79">
        <v>130</v>
      </c>
      <c r="F237" s="79">
        <v>7</v>
      </c>
      <c r="G237" s="79">
        <v>2524</v>
      </c>
    </row>
    <row r="238" spans="1:7">
      <c r="A238" s="54" t="s">
        <v>157</v>
      </c>
      <c r="B238" s="55" t="s">
        <v>6</v>
      </c>
      <c r="C238" s="79">
        <v>3156</v>
      </c>
      <c r="D238" s="79">
        <v>11974</v>
      </c>
      <c r="E238" s="79">
        <v>0</v>
      </c>
      <c r="F238" s="79">
        <v>-158</v>
      </c>
      <c r="G238" s="79">
        <v>14972</v>
      </c>
    </row>
    <row r="239" spans="1:7">
      <c r="A239" s="131" t="s">
        <v>158</v>
      </c>
      <c r="B239" s="132" t="s">
        <v>7</v>
      </c>
      <c r="C239" s="78">
        <v>2929</v>
      </c>
      <c r="D239" s="78">
        <v>5239</v>
      </c>
      <c r="E239" s="78">
        <v>1600</v>
      </c>
      <c r="F239" s="78">
        <v>-1677</v>
      </c>
      <c r="G239" s="78">
        <v>8091</v>
      </c>
    </row>
    <row r="240" spans="1:7">
      <c r="A240" s="48" t="s">
        <v>159</v>
      </c>
      <c r="B240" s="43" t="s">
        <v>8</v>
      </c>
      <c r="C240" s="79">
        <v>216</v>
      </c>
      <c r="D240" s="79">
        <v>74</v>
      </c>
      <c r="E240" s="79">
        <v>36</v>
      </c>
      <c r="F240" s="79">
        <v>-68</v>
      </c>
      <c r="G240" s="79">
        <v>258</v>
      </c>
    </row>
    <row r="241" spans="1:7">
      <c r="A241" s="48" t="s">
        <v>160</v>
      </c>
      <c r="B241" s="43" t="s">
        <v>9</v>
      </c>
      <c r="C241" s="79">
        <v>5702</v>
      </c>
      <c r="D241" s="79">
        <v>1798</v>
      </c>
      <c r="E241" s="79">
        <v>417</v>
      </c>
      <c r="F241" s="79">
        <v>-132</v>
      </c>
      <c r="G241" s="79">
        <v>7785</v>
      </c>
    </row>
    <row r="242" spans="1:7">
      <c r="A242" s="48" t="s">
        <v>161</v>
      </c>
      <c r="B242" s="43" t="s">
        <v>10</v>
      </c>
      <c r="C242" s="79">
        <v>2166</v>
      </c>
      <c r="D242" s="79">
        <v>1044</v>
      </c>
      <c r="E242" s="79">
        <v>1380</v>
      </c>
      <c r="F242" s="79">
        <v>-1544</v>
      </c>
      <c r="G242" s="79">
        <v>3046</v>
      </c>
    </row>
    <row r="243" spans="1:7">
      <c r="A243" s="48" t="s">
        <v>162</v>
      </c>
      <c r="B243" s="43" t="s">
        <v>11</v>
      </c>
      <c r="C243" s="79">
        <v>177</v>
      </c>
      <c r="D243" s="79">
        <v>70</v>
      </c>
      <c r="E243" s="79">
        <v>15</v>
      </c>
      <c r="F243" s="79">
        <v>-68</v>
      </c>
      <c r="G243" s="79">
        <v>194</v>
      </c>
    </row>
    <row r="244" spans="1:7">
      <c r="A244" s="131" t="s">
        <v>163</v>
      </c>
      <c r="B244" s="132" t="s">
        <v>12</v>
      </c>
      <c r="C244" s="78">
        <v>-4900</v>
      </c>
      <c r="D244" s="78">
        <v>2401</v>
      </c>
      <c r="E244" s="78">
        <v>-176</v>
      </c>
      <c r="F244" s="78">
        <v>-1</v>
      </c>
      <c r="G244" s="78">
        <v>-2676</v>
      </c>
    </row>
    <row r="245" spans="1:7">
      <c r="A245" s="48" t="s">
        <v>164</v>
      </c>
      <c r="B245" s="43" t="s">
        <v>13</v>
      </c>
      <c r="C245" s="79">
        <v>35</v>
      </c>
      <c r="D245" s="79">
        <v>6</v>
      </c>
      <c r="E245" s="79">
        <v>176</v>
      </c>
      <c r="F245" s="79">
        <v>-160</v>
      </c>
      <c r="G245" s="79">
        <v>57</v>
      </c>
    </row>
    <row r="246" spans="1:7">
      <c r="A246" s="48" t="s">
        <v>165</v>
      </c>
      <c r="B246" s="43" t="s">
        <v>14</v>
      </c>
      <c r="C246" s="79">
        <v>139</v>
      </c>
      <c r="D246" s="79">
        <v>1385</v>
      </c>
      <c r="E246" s="79">
        <v>13</v>
      </c>
      <c r="F246" s="79">
        <v>468</v>
      </c>
      <c r="G246" s="79">
        <v>2005</v>
      </c>
    </row>
    <row r="247" spans="1:7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</row>
    <row r="248" spans="1:7">
      <c r="A248" s="131" t="s">
        <v>167</v>
      </c>
      <c r="B248" s="132" t="s">
        <v>16</v>
      </c>
      <c r="C248" s="78">
        <v>-5004</v>
      </c>
      <c r="D248" s="78">
        <v>1022</v>
      </c>
      <c r="E248" s="78">
        <v>-13</v>
      </c>
      <c r="F248" s="78">
        <v>-629</v>
      </c>
      <c r="G248" s="78">
        <v>-4624</v>
      </c>
    </row>
    <row r="249" spans="1:7">
      <c r="A249" s="48" t="s">
        <v>168</v>
      </c>
      <c r="B249" s="43" t="s">
        <v>17</v>
      </c>
      <c r="C249" s="79">
        <v>-121</v>
      </c>
      <c r="D249" s="79">
        <v>363</v>
      </c>
      <c r="E249" s="79">
        <v>183</v>
      </c>
      <c r="F249" s="79">
        <v>167</v>
      </c>
      <c r="G249" s="79">
        <v>592</v>
      </c>
    </row>
    <row r="250" spans="1:7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</row>
    <row r="251" spans="1:7">
      <c r="A251" s="131" t="s">
        <v>170</v>
      </c>
      <c r="B251" s="132" t="s">
        <v>19</v>
      </c>
      <c r="C251" s="78">
        <v>-4883</v>
      </c>
      <c r="D251" s="78">
        <v>659</v>
      </c>
      <c r="E251" s="78">
        <v>-196</v>
      </c>
      <c r="F251" s="78">
        <v>-796</v>
      </c>
      <c r="G251" s="78">
        <v>-5216</v>
      </c>
    </row>
    <row r="252" spans="1:7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</row>
    <row r="253" spans="1:7">
      <c r="A253" s="131" t="s">
        <v>174</v>
      </c>
      <c r="B253" s="132" t="s">
        <v>21</v>
      </c>
      <c r="C253" s="78">
        <v>-4883</v>
      </c>
      <c r="D253" s="78">
        <v>659</v>
      </c>
      <c r="E253" s="78">
        <v>-196</v>
      </c>
      <c r="F253" s="78">
        <v>-796</v>
      </c>
      <c r="G253" s="78">
        <v>-5216</v>
      </c>
    </row>
    <row r="254" spans="1:7">
      <c r="A254" s="133"/>
      <c r="B254" s="134"/>
      <c r="C254" s="86"/>
      <c r="D254" s="86"/>
      <c r="E254" s="86"/>
      <c r="F254" s="86"/>
      <c r="G254" s="86"/>
    </row>
    <row r="255" spans="1:7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-112</v>
      </c>
      <c r="G255" s="82">
        <v>-112</v>
      </c>
    </row>
    <row r="256" spans="1:7">
      <c r="A256" s="64" t="s">
        <v>173</v>
      </c>
      <c r="B256" s="65" t="s">
        <v>127</v>
      </c>
      <c r="C256" s="83">
        <v>-4883</v>
      </c>
      <c r="D256" s="83">
        <v>659</v>
      </c>
      <c r="E256" s="83">
        <v>-196</v>
      </c>
      <c r="F256" s="83">
        <v>-796</v>
      </c>
      <c r="G256" s="83">
        <v>-5216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373</v>
      </c>
    </row>
    <row r="2" spans="1:4">
      <c r="A2" s="13" t="s">
        <v>348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286</v>
      </c>
      <c r="D6" s="99" t="s">
        <v>122</v>
      </c>
    </row>
    <row r="7" spans="1:4">
      <c r="A7" s="18" t="s">
        <v>151</v>
      </c>
      <c r="B7" s="18" t="s">
        <v>0</v>
      </c>
      <c r="C7" s="85">
        <v>96194</v>
      </c>
      <c r="D7" s="85">
        <v>142172</v>
      </c>
    </row>
    <row r="8" spans="1:4">
      <c r="A8" s="19" t="s">
        <v>152</v>
      </c>
      <c r="B8" s="19" t="s">
        <v>1</v>
      </c>
      <c r="C8" s="79">
        <v>21513</v>
      </c>
      <c r="D8" s="79">
        <v>21989</v>
      </c>
    </row>
    <row r="9" spans="1:4">
      <c r="A9" s="19" t="s">
        <v>153</v>
      </c>
      <c r="B9" s="19" t="s">
        <v>2</v>
      </c>
      <c r="C9" s="79">
        <v>1156</v>
      </c>
      <c r="D9" s="79">
        <v>4586</v>
      </c>
    </row>
    <row r="10" spans="1:4">
      <c r="A10" s="19" t="s">
        <v>154</v>
      </c>
      <c r="B10" s="19" t="s">
        <v>3</v>
      </c>
      <c r="C10" s="79">
        <v>73525</v>
      </c>
      <c r="D10" s="79">
        <v>115597</v>
      </c>
    </row>
    <row r="11" spans="1:4">
      <c r="A11" s="18" t="s">
        <v>155</v>
      </c>
      <c r="B11" s="18" t="s">
        <v>4</v>
      </c>
      <c r="C11" s="85">
        <v>63491</v>
      </c>
      <c r="D11" s="85">
        <v>89297</v>
      </c>
    </row>
    <row r="12" spans="1:4">
      <c r="A12" s="19" t="s">
        <v>156</v>
      </c>
      <c r="B12" s="19" t="s">
        <v>5</v>
      </c>
      <c r="C12" s="79">
        <v>14667</v>
      </c>
      <c r="D12" s="79">
        <v>12335</v>
      </c>
    </row>
    <row r="13" spans="1:4">
      <c r="A13" s="19" t="s">
        <v>157</v>
      </c>
      <c r="B13" s="19" t="s">
        <v>6</v>
      </c>
      <c r="C13" s="79">
        <v>48824</v>
      </c>
      <c r="D13" s="79">
        <v>76962</v>
      </c>
    </row>
    <row r="14" spans="1:4">
      <c r="A14" s="20" t="s">
        <v>158</v>
      </c>
      <c r="B14" s="20" t="s">
        <v>7</v>
      </c>
      <c r="C14" s="85">
        <v>32703</v>
      </c>
      <c r="D14" s="85">
        <v>52875</v>
      </c>
    </row>
    <row r="15" spans="1:4">
      <c r="A15" s="21" t="s">
        <v>159</v>
      </c>
      <c r="B15" s="21" t="s">
        <v>8</v>
      </c>
      <c r="C15" s="79">
        <v>4570</v>
      </c>
      <c r="D15" s="79">
        <v>3420</v>
      </c>
    </row>
    <row r="16" spans="1:4">
      <c r="A16" s="21" t="s">
        <v>160</v>
      </c>
      <c r="B16" s="21" t="s">
        <v>9</v>
      </c>
      <c r="C16" s="79">
        <v>18484</v>
      </c>
      <c r="D16" s="79">
        <v>22377</v>
      </c>
    </row>
    <row r="17" spans="1:4">
      <c r="A17" s="21" t="s">
        <v>161</v>
      </c>
      <c r="B17" s="21" t="s">
        <v>10</v>
      </c>
      <c r="C17" s="79">
        <v>11352</v>
      </c>
      <c r="D17" s="79">
        <v>12856</v>
      </c>
    </row>
    <row r="18" spans="1:4">
      <c r="A18" s="21" t="s">
        <v>162</v>
      </c>
      <c r="B18" s="21" t="s">
        <v>11</v>
      </c>
      <c r="C18" s="79">
        <v>1287</v>
      </c>
      <c r="D18" s="79">
        <v>6658</v>
      </c>
    </row>
    <row r="19" spans="1:4">
      <c r="A19" s="20" t="s">
        <v>163</v>
      </c>
      <c r="B19" s="20" t="s">
        <v>12</v>
      </c>
      <c r="C19" s="85">
        <v>6150</v>
      </c>
      <c r="D19" s="85">
        <v>14404</v>
      </c>
    </row>
    <row r="20" spans="1:4">
      <c r="A20" s="21" t="s">
        <v>164</v>
      </c>
      <c r="B20" s="21" t="s">
        <v>13</v>
      </c>
      <c r="C20" s="79">
        <v>3235</v>
      </c>
      <c r="D20" s="79">
        <v>2995</v>
      </c>
    </row>
    <row r="21" spans="1:4">
      <c r="A21" s="21" t="s">
        <v>165</v>
      </c>
      <c r="B21" s="21" t="s">
        <v>14</v>
      </c>
      <c r="C21" s="79">
        <v>45</v>
      </c>
      <c r="D21" s="79">
        <v>679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9340</v>
      </c>
      <c r="D23" s="85">
        <v>16720</v>
      </c>
    </row>
    <row r="24" spans="1:4">
      <c r="A24" s="21" t="s">
        <v>168</v>
      </c>
      <c r="B24" s="21" t="s">
        <v>17</v>
      </c>
      <c r="C24" s="79">
        <v>-177</v>
      </c>
      <c r="D24" s="79">
        <v>2250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9517</v>
      </c>
      <c r="D26" s="85">
        <v>14470</v>
      </c>
    </row>
    <row r="27" spans="1:4">
      <c r="A27" s="18" t="s">
        <v>171</v>
      </c>
      <c r="B27" s="18" t="s">
        <v>20</v>
      </c>
      <c r="C27" s="85">
        <v>-4838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4679</v>
      </c>
      <c r="D29" s="87">
        <v>14470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-533</v>
      </c>
      <c r="D31" s="85">
        <v>-49</v>
      </c>
    </row>
    <row r="32" spans="1:4">
      <c r="A32" s="20" t="s">
        <v>173</v>
      </c>
      <c r="B32" s="20" t="s">
        <v>127</v>
      </c>
      <c r="C32" s="85">
        <v>5212</v>
      </c>
      <c r="D32" s="85">
        <v>14519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0.05</v>
      </c>
      <c r="D36" s="89">
        <v>0.15</v>
      </c>
    </row>
    <row r="37" spans="1:4">
      <c r="A37" s="29" t="s">
        <v>177</v>
      </c>
      <c r="B37" s="29" t="s">
        <v>24</v>
      </c>
      <c r="C37" s="89">
        <v>0.05</v>
      </c>
      <c r="D37" s="89">
        <v>0.15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</v>
      </c>
      <c r="D39" s="89">
        <v>0.15</v>
      </c>
    </row>
    <row r="40" spans="1:4">
      <c r="A40" s="29" t="s">
        <v>177</v>
      </c>
      <c r="B40" s="29" t="s">
        <v>24</v>
      </c>
      <c r="C40" s="89">
        <v>0.1</v>
      </c>
      <c r="D40" s="89">
        <v>0.15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-0.04</v>
      </c>
      <c r="D42" s="89">
        <v>0</v>
      </c>
    </row>
    <row r="43" spans="1:4">
      <c r="A43" s="29" t="s">
        <v>177</v>
      </c>
      <c r="B43" s="29" t="s">
        <v>24</v>
      </c>
      <c r="C43" s="89">
        <v>-0.04</v>
      </c>
      <c r="D43" s="89">
        <v>0</v>
      </c>
    </row>
    <row r="46" spans="1:4">
      <c r="A46" s="27" t="s">
        <v>174</v>
      </c>
      <c r="B46" s="27" t="s">
        <v>21</v>
      </c>
      <c r="C46" s="85">
        <v>4679</v>
      </c>
      <c r="D46" s="85">
        <v>14470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1714</v>
      </c>
      <c r="D48" s="79">
        <v>47</v>
      </c>
    </row>
    <row r="49" spans="1:4">
      <c r="A49" s="84" t="s">
        <v>316</v>
      </c>
      <c r="B49" s="84" t="s">
        <v>308</v>
      </c>
      <c r="C49" s="79">
        <v>0</v>
      </c>
      <c r="D49" s="79">
        <v>-1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6393</v>
      </c>
      <c r="D51" s="85">
        <v>14897</v>
      </c>
    </row>
    <row r="52" spans="1:4">
      <c r="A52" s="28" t="s">
        <v>313</v>
      </c>
      <c r="B52" s="28" t="s">
        <v>310</v>
      </c>
      <c r="C52" s="79">
        <v>-533</v>
      </c>
      <c r="D52" s="79">
        <v>-49</v>
      </c>
    </row>
    <row r="53" spans="1:4" ht="24">
      <c r="A53" s="27" t="s">
        <v>314</v>
      </c>
      <c r="B53" s="27" t="s">
        <v>311</v>
      </c>
      <c r="C53" s="85">
        <v>6926</v>
      </c>
      <c r="D53" s="85">
        <v>14946</v>
      </c>
    </row>
    <row r="56" spans="1:4" ht="24">
      <c r="A56" s="16" t="s">
        <v>304</v>
      </c>
      <c r="B56" s="16" t="s">
        <v>299</v>
      </c>
    </row>
    <row r="57" spans="1:4" ht="28.95" customHeight="1">
      <c r="A57" s="98" t="s">
        <v>203</v>
      </c>
      <c r="B57" s="98" t="s">
        <v>73</v>
      </c>
      <c r="C57" s="99" t="s">
        <v>290</v>
      </c>
      <c r="D57" s="99" t="s">
        <v>124</v>
      </c>
    </row>
    <row r="58" spans="1:4">
      <c r="A58" s="30" t="s">
        <v>181</v>
      </c>
      <c r="B58" s="30" t="s">
        <v>26</v>
      </c>
      <c r="C58" s="91">
        <v>93254</v>
      </c>
      <c r="D58" s="91">
        <v>95047</v>
      </c>
    </row>
    <row r="59" spans="1:4">
      <c r="A59" s="21" t="s">
        <v>182</v>
      </c>
      <c r="B59" s="21" t="s">
        <v>27</v>
      </c>
      <c r="C59" s="74">
        <v>5499</v>
      </c>
      <c r="D59" s="74">
        <v>11187</v>
      </c>
    </row>
    <row r="60" spans="1:4">
      <c r="A60" s="21" t="s">
        <v>183</v>
      </c>
      <c r="B60" s="21" t="s">
        <v>28</v>
      </c>
      <c r="C60" s="74">
        <v>39602</v>
      </c>
      <c r="D60" s="74">
        <v>36403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547</v>
      </c>
      <c r="D66" s="74">
        <v>0</v>
      </c>
    </row>
    <row r="67" spans="1:4">
      <c r="A67" s="21" t="s">
        <v>190</v>
      </c>
      <c r="B67" s="21" t="s">
        <v>35</v>
      </c>
      <c r="C67" s="74">
        <v>912</v>
      </c>
      <c r="D67" s="74">
        <v>755</v>
      </c>
    </row>
    <row r="68" spans="1:4">
      <c r="A68" s="21" t="s">
        <v>191</v>
      </c>
      <c r="B68" s="21" t="s">
        <v>36</v>
      </c>
      <c r="C68" s="74">
        <v>277</v>
      </c>
      <c r="D68" s="74">
        <v>285</v>
      </c>
    </row>
    <row r="69" spans="1:4">
      <c r="A69" s="30" t="s">
        <v>192</v>
      </c>
      <c r="B69" s="30" t="s">
        <v>37</v>
      </c>
      <c r="C69" s="91">
        <v>155683</v>
      </c>
      <c r="D69" s="91">
        <v>122588</v>
      </c>
    </row>
    <row r="70" spans="1:4">
      <c r="A70" s="21" t="s">
        <v>193</v>
      </c>
      <c r="B70" s="21" t="s">
        <v>38</v>
      </c>
      <c r="C70" s="74">
        <v>96511</v>
      </c>
      <c r="D70" s="74">
        <v>51966</v>
      </c>
    </row>
    <row r="71" spans="1:4">
      <c r="A71" s="21" t="s">
        <v>194</v>
      </c>
      <c r="B71" s="21" t="s">
        <v>39</v>
      </c>
      <c r="C71" s="74">
        <v>6389</v>
      </c>
      <c r="D71" s="74">
        <v>17064</v>
      </c>
    </row>
    <row r="72" spans="1:4">
      <c r="A72" s="31" t="s">
        <v>195</v>
      </c>
      <c r="B72" s="31" t="s">
        <v>40</v>
      </c>
      <c r="C72" s="92">
        <v>0</v>
      </c>
      <c r="D72" s="92">
        <v>901</v>
      </c>
    </row>
    <row r="73" spans="1:4">
      <c r="A73" s="21" t="s">
        <v>196</v>
      </c>
      <c r="B73" s="21" t="s">
        <v>41</v>
      </c>
      <c r="C73" s="74">
        <v>10989</v>
      </c>
      <c r="D73" s="74">
        <v>3856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2745</v>
      </c>
      <c r="D76" s="74">
        <v>805</v>
      </c>
    </row>
    <row r="77" spans="1:4">
      <c r="A77" s="21" t="s">
        <v>199</v>
      </c>
      <c r="B77" s="21" t="s">
        <v>44</v>
      </c>
      <c r="C77" s="74">
        <v>4654</v>
      </c>
      <c r="D77" s="74">
        <v>8312</v>
      </c>
    </row>
    <row r="78" spans="1:4">
      <c r="A78" s="21" t="s">
        <v>200</v>
      </c>
      <c r="B78" s="21" t="s">
        <v>45</v>
      </c>
      <c r="C78" s="74">
        <v>34395</v>
      </c>
      <c r="D78" s="74">
        <v>39684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248937</v>
      </c>
      <c r="D80" s="91">
        <v>217635</v>
      </c>
    </row>
    <row r="81" spans="1:4">
      <c r="A81" s="32"/>
      <c r="B81" s="32"/>
      <c r="C81" s="2"/>
    </row>
    <row r="82" spans="1:4" ht="28.95" customHeight="1">
      <c r="A82" s="98" t="s">
        <v>229</v>
      </c>
      <c r="B82" s="98" t="s">
        <v>48</v>
      </c>
      <c r="C82" s="99" t="s">
        <v>290</v>
      </c>
      <c r="D82" s="99" t="s">
        <v>124</v>
      </c>
    </row>
    <row r="83" spans="1:4">
      <c r="A83" s="30" t="s">
        <v>204</v>
      </c>
      <c r="B83" s="30" t="s">
        <v>49</v>
      </c>
      <c r="C83" s="91">
        <v>168018</v>
      </c>
      <c r="D83" s="91">
        <v>166987</v>
      </c>
    </row>
    <row r="84" spans="1:4">
      <c r="A84" s="30" t="s">
        <v>205</v>
      </c>
      <c r="B84" s="30" t="s">
        <v>50</v>
      </c>
      <c r="C84" s="91">
        <v>168018</v>
      </c>
      <c r="D84" s="91">
        <v>166119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1716</v>
      </c>
      <c r="D88" s="74">
        <v>989</v>
      </c>
    </row>
    <row r="89" spans="1:4">
      <c r="A89" s="21" t="s">
        <v>210</v>
      </c>
      <c r="B89" s="21" t="s">
        <v>55</v>
      </c>
      <c r="C89" s="74">
        <v>924</v>
      </c>
      <c r="D89" s="74">
        <v>-790</v>
      </c>
    </row>
    <row r="90" spans="1:4">
      <c r="A90" s="21" t="s">
        <v>211</v>
      </c>
      <c r="B90" s="21" t="s">
        <v>56</v>
      </c>
      <c r="C90" s="74">
        <v>-54514</v>
      </c>
      <c r="D90" s="74">
        <v>-55987</v>
      </c>
    </row>
    <row r="91" spans="1:4">
      <c r="A91" s="21" t="s">
        <v>212</v>
      </c>
      <c r="B91" s="21" t="s">
        <v>57</v>
      </c>
      <c r="C91" s="74">
        <v>5212</v>
      </c>
      <c r="D91" s="74">
        <v>14519</v>
      </c>
    </row>
    <row r="92" spans="1:4">
      <c r="A92" s="18" t="s">
        <v>213</v>
      </c>
      <c r="B92" s="18" t="s">
        <v>58</v>
      </c>
      <c r="C92" s="93">
        <v>0</v>
      </c>
      <c r="D92" s="93">
        <v>868</v>
      </c>
    </row>
    <row r="93" spans="1:4">
      <c r="A93" s="30" t="s">
        <v>214</v>
      </c>
      <c r="B93" s="30" t="s">
        <v>59</v>
      </c>
      <c r="C93" s="91">
        <v>2137</v>
      </c>
      <c r="D93" s="91">
        <v>5187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260</v>
      </c>
      <c r="D95" s="74">
        <v>177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874</v>
      </c>
      <c r="D97" s="74">
        <v>3597</v>
      </c>
    </row>
    <row r="98" spans="1:4">
      <c r="A98" s="21" t="s">
        <v>219</v>
      </c>
      <c r="B98" s="21" t="s">
        <v>64</v>
      </c>
      <c r="C98" s="74">
        <v>976</v>
      </c>
      <c r="D98" s="74">
        <v>1376</v>
      </c>
    </row>
    <row r="99" spans="1:4">
      <c r="A99" s="21" t="s">
        <v>220</v>
      </c>
      <c r="B99" s="21" t="s">
        <v>65</v>
      </c>
      <c r="C99" s="74">
        <v>27</v>
      </c>
      <c r="D99" s="74">
        <v>37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78782</v>
      </c>
      <c r="D101" s="91">
        <v>45461</v>
      </c>
    </row>
    <row r="102" spans="1:4">
      <c r="A102" s="21" t="s">
        <v>215</v>
      </c>
      <c r="B102" s="21" t="s">
        <v>60</v>
      </c>
      <c r="C102" s="74">
        <v>4</v>
      </c>
      <c r="D102" s="74">
        <v>21</v>
      </c>
    </row>
    <row r="103" spans="1:4">
      <c r="A103" s="21" t="s">
        <v>216</v>
      </c>
      <c r="B103" s="21" t="s">
        <v>61</v>
      </c>
      <c r="C103" s="74">
        <v>397</v>
      </c>
      <c r="D103" s="74">
        <v>260</v>
      </c>
    </row>
    <row r="104" spans="1:4">
      <c r="A104" s="21" t="s">
        <v>223</v>
      </c>
      <c r="B104" s="21" t="s">
        <v>68</v>
      </c>
      <c r="C104" s="74">
        <v>20532</v>
      </c>
      <c r="D104" s="74">
        <v>24738</v>
      </c>
    </row>
    <row r="105" spans="1:4">
      <c r="A105" s="21" t="s">
        <v>224</v>
      </c>
      <c r="B105" s="21" t="s">
        <v>69</v>
      </c>
      <c r="C105" s="74">
        <v>655</v>
      </c>
      <c r="D105" s="74">
        <v>1270</v>
      </c>
    </row>
    <row r="106" spans="1:4">
      <c r="A106" s="21" t="s">
        <v>225</v>
      </c>
      <c r="B106" s="21" t="s">
        <v>70</v>
      </c>
      <c r="C106" s="74">
        <v>51808</v>
      </c>
      <c r="D106" s="74">
        <v>18688</v>
      </c>
    </row>
    <row r="107" spans="1:4">
      <c r="A107" s="21" t="s">
        <v>219</v>
      </c>
      <c r="B107" s="21" t="s">
        <v>64</v>
      </c>
      <c r="C107" s="74">
        <v>5086</v>
      </c>
      <c r="D107" s="74">
        <v>211</v>
      </c>
    </row>
    <row r="108" spans="1:4">
      <c r="A108" s="21" t="s">
        <v>226</v>
      </c>
      <c r="B108" s="21" t="s">
        <v>65</v>
      </c>
      <c r="C108" s="74">
        <v>205</v>
      </c>
      <c r="D108" s="74">
        <v>145</v>
      </c>
    </row>
    <row r="109" spans="1:4">
      <c r="A109" s="21" t="s">
        <v>221</v>
      </c>
      <c r="B109" s="21" t="s">
        <v>66</v>
      </c>
      <c r="C109" s="74">
        <v>95</v>
      </c>
      <c r="D109" s="74">
        <v>128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248937</v>
      </c>
      <c r="D111" s="91">
        <v>217635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286</v>
      </c>
      <c r="D115" s="100" t="s">
        <v>122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4679</v>
      </c>
      <c r="D117" s="6">
        <v>14470</v>
      </c>
    </row>
    <row r="118" spans="1:4">
      <c r="A118" s="35" t="s">
        <v>233</v>
      </c>
      <c r="B118" s="35" t="s">
        <v>75</v>
      </c>
      <c r="C118" s="6">
        <v>-8581</v>
      </c>
      <c r="D118" s="6">
        <v>8566</v>
      </c>
    </row>
    <row r="119" spans="1:4" ht="24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3162</v>
      </c>
      <c r="D120" s="9">
        <v>3139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-652</v>
      </c>
      <c r="D122" s="9">
        <v>-262</v>
      </c>
    </row>
    <row r="123" spans="1:4">
      <c r="A123" s="37" t="s">
        <v>237</v>
      </c>
      <c r="B123" s="37" t="s">
        <v>79</v>
      </c>
      <c r="C123" s="9">
        <v>-2172</v>
      </c>
      <c r="D123" s="9">
        <v>-43</v>
      </c>
    </row>
    <row r="124" spans="1:4">
      <c r="A124" s="37" t="s">
        <v>238</v>
      </c>
      <c r="B124" s="37" t="s">
        <v>80</v>
      </c>
      <c r="C124" s="9">
        <v>17</v>
      </c>
      <c r="D124" s="9">
        <v>-127</v>
      </c>
    </row>
    <row r="125" spans="1:4">
      <c r="A125" s="37" t="s">
        <v>239</v>
      </c>
      <c r="B125" s="37" t="s">
        <v>81</v>
      </c>
      <c r="C125" s="9">
        <v>-44545</v>
      </c>
      <c r="D125" s="9">
        <v>-18600</v>
      </c>
    </row>
    <row r="126" spans="1:4">
      <c r="A126" s="37" t="s">
        <v>240</v>
      </c>
      <c r="B126" s="37" t="s">
        <v>82</v>
      </c>
      <c r="C126" s="9">
        <v>9778</v>
      </c>
      <c r="D126" s="9">
        <v>14264</v>
      </c>
    </row>
    <row r="127" spans="1:4">
      <c r="A127" s="37" t="s">
        <v>241</v>
      </c>
      <c r="B127" s="37" t="s">
        <v>83</v>
      </c>
      <c r="C127" s="9">
        <v>29384</v>
      </c>
      <c r="D127" s="9">
        <v>5460</v>
      </c>
    </row>
    <row r="128" spans="1:4">
      <c r="A128" s="37" t="s">
        <v>242</v>
      </c>
      <c r="B128" s="37" t="s">
        <v>130</v>
      </c>
      <c r="C128" s="9">
        <v>8133</v>
      </c>
      <c r="D128" s="9">
        <v>4047</v>
      </c>
    </row>
    <row r="129" spans="1:4">
      <c r="A129" s="37" t="s">
        <v>243</v>
      </c>
      <c r="B129" s="37" t="s">
        <v>84</v>
      </c>
      <c r="C129" s="9">
        <v>-11686</v>
      </c>
      <c r="D129" s="9">
        <v>688</v>
      </c>
    </row>
    <row r="130" spans="1:4">
      <c r="A130" s="35" t="s">
        <v>244</v>
      </c>
      <c r="B130" s="35" t="s">
        <v>85</v>
      </c>
      <c r="C130" s="6">
        <v>-3902</v>
      </c>
      <c r="D130" s="6">
        <v>23036</v>
      </c>
    </row>
    <row r="131" spans="1:4">
      <c r="A131" s="38" t="s">
        <v>245</v>
      </c>
      <c r="B131" s="38" t="s">
        <v>131</v>
      </c>
      <c r="C131" s="10">
        <v>-177</v>
      </c>
      <c r="D131" s="10">
        <v>2250</v>
      </c>
    </row>
    <row r="132" spans="1:4">
      <c r="A132" s="37" t="s">
        <v>246</v>
      </c>
      <c r="B132" s="37" t="s">
        <v>86</v>
      </c>
      <c r="C132" s="9">
        <v>-538</v>
      </c>
      <c r="D132" s="9">
        <v>-3232</v>
      </c>
    </row>
    <row r="133" spans="1:4">
      <c r="A133" s="39" t="s">
        <v>247</v>
      </c>
      <c r="B133" s="39" t="s">
        <v>87</v>
      </c>
      <c r="C133" s="6">
        <v>-4617</v>
      </c>
      <c r="D133" s="6">
        <v>22054</v>
      </c>
    </row>
    <row r="134" spans="1:4">
      <c r="A134" s="34" t="s">
        <v>248</v>
      </c>
      <c r="B134" s="34" t="s">
        <v>88</v>
      </c>
      <c r="C134" s="5"/>
      <c r="D134" s="5">
        <v>0</v>
      </c>
    </row>
    <row r="135" spans="1:4">
      <c r="A135" s="40" t="s">
        <v>249</v>
      </c>
      <c r="B135" s="40" t="s">
        <v>89</v>
      </c>
      <c r="C135" s="5">
        <v>9577</v>
      </c>
      <c r="D135" s="5">
        <v>880</v>
      </c>
    </row>
    <row r="136" spans="1:4">
      <c r="A136" s="37" t="s">
        <v>250</v>
      </c>
      <c r="B136" s="37" t="s">
        <v>90</v>
      </c>
      <c r="C136" s="9">
        <v>6635</v>
      </c>
      <c r="D136" s="9">
        <v>67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2827</v>
      </c>
      <c r="D138" s="9">
        <v>143</v>
      </c>
    </row>
    <row r="139" spans="1:4">
      <c r="A139" s="37" t="s">
        <v>253</v>
      </c>
      <c r="B139" s="37" t="s">
        <v>142</v>
      </c>
      <c r="C139" s="9">
        <v>115</v>
      </c>
      <c r="D139" s="9">
        <v>0</v>
      </c>
    </row>
    <row r="140" spans="1:4">
      <c r="A140" s="37" t="s">
        <v>254</v>
      </c>
      <c r="B140" s="37" t="s">
        <v>93</v>
      </c>
      <c r="C140" s="9">
        <v>0</v>
      </c>
      <c r="D140" s="9">
        <v>670</v>
      </c>
    </row>
    <row r="141" spans="1:4">
      <c r="A141" s="35" t="s">
        <v>255</v>
      </c>
      <c r="B141" s="35" t="s">
        <v>94</v>
      </c>
      <c r="C141" s="6">
        <v>8684</v>
      </c>
      <c r="D141" s="6">
        <v>5007</v>
      </c>
    </row>
    <row r="142" spans="1:4">
      <c r="A142" s="37" t="s">
        <v>256</v>
      </c>
      <c r="B142" s="37" t="s">
        <v>95</v>
      </c>
      <c r="C142" s="9">
        <v>5505</v>
      </c>
      <c r="D142" s="9">
        <v>4175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1902</v>
      </c>
      <c r="D144" s="9">
        <v>0</v>
      </c>
    </row>
    <row r="145" spans="1:4">
      <c r="A145" s="37" t="s">
        <v>259</v>
      </c>
      <c r="B145" s="37" t="s">
        <v>98</v>
      </c>
      <c r="C145" s="9">
        <v>1277</v>
      </c>
      <c r="D145" s="9">
        <v>832</v>
      </c>
    </row>
    <row r="146" spans="1:4">
      <c r="A146" s="39" t="s">
        <v>260</v>
      </c>
      <c r="B146" s="39" t="s">
        <v>99</v>
      </c>
      <c r="C146" s="6">
        <v>893</v>
      </c>
      <c r="D146" s="6">
        <v>-4127</v>
      </c>
    </row>
    <row r="147" spans="1:4">
      <c r="A147" s="34" t="s">
        <v>261</v>
      </c>
      <c r="B147" s="34" t="s">
        <v>100</v>
      </c>
      <c r="C147" s="5"/>
      <c r="D147" s="5">
        <v>0</v>
      </c>
    </row>
    <row r="148" spans="1:4">
      <c r="A148" s="40" t="s">
        <v>249</v>
      </c>
      <c r="B148" s="40" t="s">
        <v>89</v>
      </c>
      <c r="C148" s="5">
        <v>2010</v>
      </c>
      <c r="D148" s="5">
        <v>71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3</v>
      </c>
      <c r="D150" s="9">
        <v>1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2007</v>
      </c>
      <c r="D152" s="9">
        <v>70</v>
      </c>
    </row>
    <row r="153" spans="1:4">
      <c r="A153" s="35" t="s">
        <v>255</v>
      </c>
      <c r="B153" s="35" t="s">
        <v>94</v>
      </c>
      <c r="C153" s="6">
        <v>383</v>
      </c>
      <c r="D153" s="6">
        <v>5180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0</v>
      </c>
      <c r="D157" s="9">
        <v>4725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383</v>
      </c>
      <c r="D160" s="9">
        <v>299</v>
      </c>
    </row>
    <row r="161" spans="1:8">
      <c r="A161" s="37" t="s">
        <v>271</v>
      </c>
      <c r="B161" s="37" t="s">
        <v>111</v>
      </c>
      <c r="C161" s="9">
        <v>0</v>
      </c>
      <c r="D161" s="9">
        <v>156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1627</v>
      </c>
      <c r="D163" s="6">
        <v>-5109</v>
      </c>
    </row>
    <row r="164" spans="1:8">
      <c r="A164" s="41" t="s">
        <v>274</v>
      </c>
      <c r="B164" s="41" t="s">
        <v>114</v>
      </c>
      <c r="C164" s="7">
        <v>-2097</v>
      </c>
      <c r="D164" s="7">
        <v>12818</v>
      </c>
    </row>
    <row r="165" spans="1:8">
      <c r="A165" s="41" t="s">
        <v>275</v>
      </c>
      <c r="B165" s="41" t="s">
        <v>115</v>
      </c>
      <c r="C165" s="7">
        <v>-2097</v>
      </c>
      <c r="D165" s="7">
        <v>12818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 t="s">
        <v>375</v>
      </c>
      <c r="D167" s="7">
        <v>26866</v>
      </c>
    </row>
    <row r="168" spans="1:8">
      <c r="A168" s="41" t="s">
        <v>278</v>
      </c>
      <c r="B168" s="41" t="s">
        <v>117</v>
      </c>
      <c r="C168" s="66">
        <v>34395</v>
      </c>
      <c r="D168" s="66">
        <v>39684</v>
      </c>
    </row>
    <row r="169" spans="1:8">
      <c r="A169" s="97" t="s">
        <v>374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135</v>
      </c>
      <c r="D172" s="102" t="s">
        <v>134</v>
      </c>
      <c r="E172" s="102" t="s">
        <v>136</v>
      </c>
      <c r="F172" s="102" t="s">
        <v>120</v>
      </c>
      <c r="G172" s="103" t="s">
        <v>121</v>
      </c>
      <c r="H172" s="102" t="s">
        <v>287</v>
      </c>
    </row>
    <row r="173" spans="1:8" ht="72">
      <c r="A173" s="317" t="s">
        <v>203</v>
      </c>
      <c r="B173" s="317"/>
      <c r="C173" s="102" t="s">
        <v>281</v>
      </c>
      <c r="D173" s="102" t="s">
        <v>282</v>
      </c>
      <c r="E173" s="102" t="s">
        <v>283</v>
      </c>
      <c r="F173" s="102" t="s">
        <v>284</v>
      </c>
      <c r="G173" s="103" t="s">
        <v>285</v>
      </c>
      <c r="H173" s="102" t="s">
        <v>291</v>
      </c>
    </row>
    <row r="174" spans="1:8">
      <c r="A174" s="39" t="s">
        <v>181</v>
      </c>
      <c r="B174" s="39" t="s">
        <v>26</v>
      </c>
      <c r="C174" s="73">
        <v>26648</v>
      </c>
      <c r="D174" s="73">
        <v>3462</v>
      </c>
      <c r="E174" s="73">
        <v>93896</v>
      </c>
      <c r="F174" s="73">
        <v>-30752</v>
      </c>
      <c r="G174" s="73">
        <v>93254</v>
      </c>
      <c r="H174" s="73">
        <v>3882</v>
      </c>
    </row>
    <row r="175" spans="1:8">
      <c r="A175" s="43" t="s">
        <v>182</v>
      </c>
      <c r="B175" s="43" t="s">
        <v>27</v>
      </c>
      <c r="C175" s="74">
        <v>3091</v>
      </c>
      <c r="D175" s="74">
        <v>897</v>
      </c>
      <c r="E175" s="74">
        <v>1511</v>
      </c>
      <c r="F175" s="74">
        <v>0</v>
      </c>
      <c r="G175" s="74">
        <v>5499</v>
      </c>
      <c r="H175" s="74">
        <v>962</v>
      </c>
    </row>
    <row r="176" spans="1:8">
      <c r="A176" s="43" t="s">
        <v>183</v>
      </c>
      <c r="B176" s="43" t="s">
        <v>28</v>
      </c>
      <c r="C176" s="74">
        <v>21306</v>
      </c>
      <c r="D176" s="74">
        <v>2541</v>
      </c>
      <c r="E176" s="74">
        <v>59112</v>
      </c>
      <c r="F176" s="74">
        <v>-43357</v>
      </c>
      <c r="G176" s="74">
        <v>39602</v>
      </c>
      <c r="H176" s="74">
        <v>2594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46417</v>
      </c>
      <c r="G177" s="74">
        <v>46417</v>
      </c>
      <c r="H177" s="74">
        <v>0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2062</v>
      </c>
      <c r="D179" s="74">
        <v>0</v>
      </c>
      <c r="E179" s="74">
        <v>32117</v>
      </c>
      <c r="F179" s="74">
        <v>-34179</v>
      </c>
      <c r="G179" s="74">
        <v>0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547</v>
      </c>
      <c r="F182" s="74">
        <v>0</v>
      </c>
      <c r="G182" s="74">
        <v>547</v>
      </c>
      <c r="H182" s="74">
        <v>0</v>
      </c>
    </row>
    <row r="183" spans="1:8">
      <c r="A183" s="43" t="s">
        <v>190</v>
      </c>
      <c r="B183" s="43" t="s">
        <v>35</v>
      </c>
      <c r="C183" s="74">
        <v>158</v>
      </c>
      <c r="D183" s="74">
        <v>24</v>
      </c>
      <c r="E183" s="74">
        <v>363</v>
      </c>
      <c r="F183" s="74">
        <v>367</v>
      </c>
      <c r="G183" s="74">
        <v>912</v>
      </c>
      <c r="H183" s="74">
        <v>275</v>
      </c>
    </row>
    <row r="184" spans="1:8">
      <c r="A184" s="43" t="s">
        <v>191</v>
      </c>
      <c r="B184" s="43" t="s">
        <v>36</v>
      </c>
      <c r="C184" s="74">
        <v>31</v>
      </c>
      <c r="D184" s="74">
        <v>0</v>
      </c>
      <c r="E184" s="74">
        <v>246</v>
      </c>
      <c r="F184" s="74">
        <v>0</v>
      </c>
      <c r="G184" s="74">
        <v>277</v>
      </c>
      <c r="H184" s="74">
        <v>51</v>
      </c>
    </row>
    <row r="185" spans="1:8">
      <c r="A185" s="39" t="s">
        <v>192</v>
      </c>
      <c r="B185" s="39" t="s">
        <v>37</v>
      </c>
      <c r="C185" s="73">
        <v>113657</v>
      </c>
      <c r="D185" s="73">
        <v>32118</v>
      </c>
      <c r="E185" s="73">
        <v>31473</v>
      </c>
      <c r="F185" s="73">
        <v>-21565</v>
      </c>
      <c r="G185" s="73">
        <v>155683</v>
      </c>
      <c r="H185" s="73">
        <v>45153</v>
      </c>
    </row>
    <row r="186" spans="1:8">
      <c r="A186" s="43" t="s">
        <v>193</v>
      </c>
      <c r="B186" s="43" t="s">
        <v>38</v>
      </c>
      <c r="C186" s="74">
        <v>96511</v>
      </c>
      <c r="D186" s="74">
        <v>0</v>
      </c>
      <c r="E186" s="74">
        <v>0</v>
      </c>
      <c r="F186" s="74">
        <v>0</v>
      </c>
      <c r="G186" s="74">
        <v>96511</v>
      </c>
      <c r="H186" s="74">
        <v>7829</v>
      </c>
    </row>
    <row r="187" spans="1:8">
      <c r="A187" s="43" t="s">
        <v>194</v>
      </c>
      <c r="B187" s="43" t="s">
        <v>39</v>
      </c>
      <c r="C187" s="74">
        <v>5696</v>
      </c>
      <c r="D187" s="74">
        <v>2346</v>
      </c>
      <c r="E187" s="74">
        <v>21</v>
      </c>
      <c r="F187" s="74">
        <v>-1674</v>
      </c>
      <c r="G187" s="74">
        <v>6389</v>
      </c>
      <c r="H187" s="74">
        <v>21099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0</v>
      </c>
      <c r="F188" s="74">
        <v>0</v>
      </c>
      <c r="G188" s="74">
        <v>0</v>
      </c>
      <c r="H188" s="74">
        <v>0</v>
      </c>
    </row>
    <row r="189" spans="1:8">
      <c r="A189" s="43" t="s">
        <v>196</v>
      </c>
      <c r="B189" s="43" t="s">
        <v>41</v>
      </c>
      <c r="C189" s="74">
        <v>8935</v>
      </c>
      <c r="D189" s="74">
        <v>4081</v>
      </c>
      <c r="E189" s="74">
        <v>19764</v>
      </c>
      <c r="F189" s="74">
        <v>-21791</v>
      </c>
      <c r="G189" s="74">
        <v>10989</v>
      </c>
      <c r="H189" s="74">
        <v>357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2745</v>
      </c>
      <c r="F192" s="74">
        <v>0</v>
      </c>
      <c r="G192" s="74">
        <v>2745</v>
      </c>
      <c r="H192" s="74">
        <v>0</v>
      </c>
    </row>
    <row r="193" spans="1:8">
      <c r="A193" s="43" t="s">
        <v>199</v>
      </c>
      <c r="B193" s="43" t="s">
        <v>44</v>
      </c>
      <c r="C193" s="74">
        <v>181</v>
      </c>
      <c r="D193" s="74">
        <v>4443</v>
      </c>
      <c r="E193" s="74">
        <v>30</v>
      </c>
      <c r="F193" s="74">
        <v>0</v>
      </c>
      <c r="G193" s="74">
        <v>4654</v>
      </c>
      <c r="H193" s="74">
        <v>11829</v>
      </c>
    </row>
    <row r="194" spans="1:8">
      <c r="A194" s="43" t="s">
        <v>200</v>
      </c>
      <c r="B194" s="43" t="s">
        <v>45</v>
      </c>
      <c r="C194" s="74">
        <v>2334</v>
      </c>
      <c r="D194" s="74">
        <v>21248</v>
      </c>
      <c r="E194" s="74">
        <v>8913</v>
      </c>
      <c r="F194" s="74">
        <v>1900</v>
      </c>
      <c r="G194" s="74">
        <v>34395</v>
      </c>
      <c r="H194" s="74">
        <v>4039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140305</v>
      </c>
      <c r="D196" s="73">
        <v>35580</v>
      </c>
      <c r="E196" s="73">
        <v>125369</v>
      </c>
      <c r="F196" s="73">
        <v>-52317</v>
      </c>
      <c r="G196" s="73">
        <v>248937</v>
      </c>
      <c r="H196" s="73">
        <v>49035</v>
      </c>
    </row>
    <row r="197" spans="1:8">
      <c r="A197" s="32"/>
      <c r="B197" s="69"/>
      <c r="C197" s="70"/>
      <c r="D197" s="70"/>
      <c r="E197" s="70"/>
      <c r="F197" s="70"/>
      <c r="G197" s="70"/>
      <c r="H197" s="70"/>
    </row>
    <row r="198" spans="1:8" ht="48">
      <c r="A198" s="311" t="s">
        <v>229</v>
      </c>
      <c r="B198" s="313" t="s">
        <v>48</v>
      </c>
      <c r="C198" s="102" t="s">
        <v>135</v>
      </c>
      <c r="D198" s="102" t="s">
        <v>134</v>
      </c>
      <c r="E198" s="102" t="s">
        <v>136</v>
      </c>
      <c r="F198" s="102" t="s">
        <v>120</v>
      </c>
      <c r="G198" s="103" t="s">
        <v>121</v>
      </c>
      <c r="H198" s="102" t="s">
        <v>287</v>
      </c>
    </row>
    <row r="199" spans="1:8" ht="72">
      <c r="A199" s="312"/>
      <c r="B199" s="314"/>
      <c r="C199" s="102" t="s">
        <v>281</v>
      </c>
      <c r="D199" s="102" t="s">
        <v>282</v>
      </c>
      <c r="E199" s="102" t="s">
        <v>283</v>
      </c>
      <c r="F199" s="102" t="s">
        <v>284</v>
      </c>
      <c r="G199" s="103" t="s">
        <v>285</v>
      </c>
      <c r="H199" s="102" t="s">
        <v>291</v>
      </c>
    </row>
    <row r="200" spans="1:8">
      <c r="A200" s="47" t="s">
        <v>204</v>
      </c>
      <c r="B200" s="39" t="s">
        <v>49</v>
      </c>
      <c r="C200" s="73">
        <v>60947</v>
      </c>
      <c r="D200" s="73">
        <v>14766</v>
      </c>
      <c r="E200" s="73">
        <v>120916</v>
      </c>
      <c r="F200" s="73">
        <v>-28611</v>
      </c>
      <c r="G200" s="73">
        <v>168018</v>
      </c>
      <c r="H200" s="73">
        <v>12225</v>
      </c>
    </row>
    <row r="201" spans="1:8">
      <c r="A201" s="47" t="s">
        <v>205</v>
      </c>
      <c r="B201" s="39" t="s">
        <v>50</v>
      </c>
      <c r="C201" s="73">
        <v>60947</v>
      </c>
      <c r="D201" s="73">
        <v>14766</v>
      </c>
      <c r="E201" s="73">
        <v>120916</v>
      </c>
      <c r="F201" s="73">
        <v>-28611</v>
      </c>
      <c r="G201" s="73">
        <v>168018</v>
      </c>
      <c r="H201" s="73">
        <v>12225</v>
      </c>
    </row>
    <row r="202" spans="1:8">
      <c r="A202" s="48" t="s">
        <v>206</v>
      </c>
      <c r="B202" s="43" t="s">
        <v>51</v>
      </c>
      <c r="C202" s="74">
        <v>7417</v>
      </c>
      <c r="D202" s="74">
        <v>86</v>
      </c>
      <c r="E202" s="74">
        <v>94950</v>
      </c>
      <c r="F202" s="74">
        <v>-7503</v>
      </c>
      <c r="G202" s="74">
        <v>94950</v>
      </c>
      <c r="H202" s="74">
        <v>10076</v>
      </c>
    </row>
    <row r="203" spans="1:8">
      <c r="A203" s="48" t="s">
        <v>207</v>
      </c>
      <c r="B203" s="43" t="s">
        <v>52</v>
      </c>
      <c r="C203" s="74">
        <v>17500</v>
      </c>
      <c r="D203" s="74">
        <v>1189</v>
      </c>
      <c r="E203" s="74">
        <v>110936</v>
      </c>
      <c r="F203" s="74">
        <v>-9895</v>
      </c>
      <c r="G203" s="74">
        <v>119730</v>
      </c>
      <c r="H203" s="74">
        <v>5794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1716</v>
      </c>
      <c r="F205" s="74">
        <v>0</v>
      </c>
      <c r="G205" s="74">
        <v>1716</v>
      </c>
      <c r="H205" s="74">
        <v>0</v>
      </c>
    </row>
    <row r="206" spans="1:8">
      <c r="A206" s="49" t="s">
        <v>210</v>
      </c>
      <c r="B206" s="50" t="s">
        <v>55</v>
      </c>
      <c r="C206" s="76">
        <v>6</v>
      </c>
      <c r="D206" s="76">
        <v>1417</v>
      </c>
      <c r="E206" s="76">
        <v>0</v>
      </c>
      <c r="F206" s="76">
        <v>-499</v>
      </c>
      <c r="G206" s="76">
        <v>924</v>
      </c>
      <c r="H206" s="76">
        <v>0</v>
      </c>
    </row>
    <row r="207" spans="1:8">
      <c r="A207" s="48" t="s">
        <v>211</v>
      </c>
      <c r="B207" s="43" t="s">
        <v>56</v>
      </c>
      <c r="C207" s="74">
        <v>37451</v>
      </c>
      <c r="D207" s="74">
        <v>4969</v>
      </c>
      <c r="E207" s="74">
        <v>-86820</v>
      </c>
      <c r="F207" s="74">
        <v>-10114</v>
      </c>
      <c r="G207" s="74">
        <v>-54514</v>
      </c>
      <c r="H207" s="74">
        <v>0</v>
      </c>
    </row>
    <row r="208" spans="1:8">
      <c r="A208" s="48" t="s">
        <v>212</v>
      </c>
      <c r="B208" s="43" t="s">
        <v>57</v>
      </c>
      <c r="C208" s="74">
        <v>-1427</v>
      </c>
      <c r="D208" s="74">
        <v>7105</v>
      </c>
      <c r="E208" s="74">
        <v>134</v>
      </c>
      <c r="F208" s="74">
        <v>-600</v>
      </c>
      <c r="G208" s="74">
        <v>5212</v>
      </c>
      <c r="H208" s="74">
        <v>-3645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487</v>
      </c>
      <c r="D210" s="73">
        <v>15</v>
      </c>
      <c r="E210" s="73">
        <v>1876</v>
      </c>
      <c r="F210" s="73">
        <v>-241</v>
      </c>
      <c r="G210" s="73">
        <v>2137</v>
      </c>
      <c r="H210" s="73">
        <v>47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0</v>
      </c>
      <c r="D212" s="74">
        <v>0</v>
      </c>
      <c r="E212" s="74">
        <v>260</v>
      </c>
      <c r="F212" s="74">
        <v>0</v>
      </c>
      <c r="G212" s="74">
        <v>260</v>
      </c>
      <c r="H212" s="74">
        <v>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0</v>
      </c>
      <c r="D214" s="74">
        <v>0</v>
      </c>
      <c r="E214" s="74">
        <v>1115</v>
      </c>
      <c r="F214" s="74">
        <v>-241</v>
      </c>
      <c r="G214" s="74">
        <v>874</v>
      </c>
      <c r="H214" s="74">
        <v>38</v>
      </c>
    </row>
    <row r="215" spans="1:8">
      <c r="A215" s="48" t="s">
        <v>219</v>
      </c>
      <c r="B215" s="43" t="s">
        <v>64</v>
      </c>
      <c r="C215" s="74">
        <v>476</v>
      </c>
      <c r="D215" s="74">
        <v>11</v>
      </c>
      <c r="E215" s="74">
        <v>489</v>
      </c>
      <c r="F215" s="74">
        <v>0</v>
      </c>
      <c r="G215" s="74">
        <v>976</v>
      </c>
      <c r="H215" s="74">
        <v>0</v>
      </c>
    </row>
    <row r="216" spans="1:8">
      <c r="A216" s="48" t="s">
        <v>220</v>
      </c>
      <c r="B216" s="43" t="s">
        <v>65</v>
      </c>
      <c r="C216" s="74">
        <v>11</v>
      </c>
      <c r="D216" s="74">
        <v>4</v>
      </c>
      <c r="E216" s="74">
        <v>12</v>
      </c>
      <c r="F216" s="74">
        <v>0</v>
      </c>
      <c r="G216" s="74">
        <v>27</v>
      </c>
      <c r="H216" s="74">
        <v>9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78871</v>
      </c>
      <c r="D218" s="73">
        <v>20799</v>
      </c>
      <c r="E218" s="73">
        <v>2577</v>
      </c>
      <c r="F218" s="73">
        <v>-23465</v>
      </c>
      <c r="G218" s="73">
        <v>78782</v>
      </c>
      <c r="H218" s="73">
        <v>36763</v>
      </c>
    </row>
    <row r="219" spans="1:8">
      <c r="A219" s="48" t="s">
        <v>215</v>
      </c>
      <c r="B219" s="43" t="s">
        <v>60</v>
      </c>
      <c r="C219" s="74">
        <v>0</v>
      </c>
      <c r="D219" s="74">
        <v>0</v>
      </c>
      <c r="E219" s="74">
        <v>4</v>
      </c>
      <c r="F219" s="74">
        <v>0</v>
      </c>
      <c r="G219" s="74">
        <v>4</v>
      </c>
      <c r="H219" s="74">
        <v>3345</v>
      </c>
    </row>
    <row r="220" spans="1:8">
      <c r="A220" s="48" t="s">
        <v>216</v>
      </c>
      <c r="B220" s="43" t="s">
        <v>61</v>
      </c>
      <c r="C220" s="74">
        <v>79</v>
      </c>
      <c r="D220" s="74">
        <v>0</v>
      </c>
      <c r="E220" s="74">
        <v>318</v>
      </c>
      <c r="F220" s="74">
        <v>0</v>
      </c>
      <c r="G220" s="74">
        <v>397</v>
      </c>
      <c r="H220" s="74">
        <v>256</v>
      </c>
    </row>
    <row r="221" spans="1:8">
      <c r="A221" s="48" t="s">
        <v>223</v>
      </c>
      <c r="B221" s="43" t="s">
        <v>68</v>
      </c>
      <c r="C221" s="74">
        <v>9086</v>
      </c>
      <c r="D221" s="74">
        <v>12908</v>
      </c>
      <c r="E221" s="74">
        <v>212</v>
      </c>
      <c r="F221" s="74">
        <v>-1674</v>
      </c>
      <c r="G221" s="74">
        <v>20532</v>
      </c>
      <c r="H221" s="74">
        <v>29563</v>
      </c>
    </row>
    <row r="222" spans="1:8">
      <c r="A222" s="48" t="s">
        <v>224</v>
      </c>
      <c r="B222" s="43" t="s">
        <v>69</v>
      </c>
      <c r="C222" s="74">
        <v>28</v>
      </c>
      <c r="D222" s="74">
        <v>158</v>
      </c>
      <c r="E222" s="74">
        <v>469</v>
      </c>
      <c r="F222" s="74">
        <v>0</v>
      </c>
      <c r="G222" s="74">
        <v>655</v>
      </c>
      <c r="H222" s="74">
        <v>0</v>
      </c>
    </row>
    <row r="223" spans="1:8">
      <c r="A223" s="48" t="s">
        <v>225</v>
      </c>
      <c r="B223" s="43" t="s">
        <v>70</v>
      </c>
      <c r="C223" s="74">
        <v>69568</v>
      </c>
      <c r="D223" s="74">
        <v>2618</v>
      </c>
      <c r="E223" s="74">
        <v>1413</v>
      </c>
      <c r="F223" s="74">
        <v>-21791</v>
      </c>
      <c r="G223" s="74">
        <v>51808</v>
      </c>
      <c r="H223" s="74">
        <v>3078</v>
      </c>
    </row>
    <row r="224" spans="1:8">
      <c r="A224" s="48" t="s">
        <v>219</v>
      </c>
      <c r="B224" s="43" t="s">
        <v>64</v>
      </c>
      <c r="C224" s="74">
        <v>26</v>
      </c>
      <c r="D224" s="74">
        <v>5046</v>
      </c>
      <c r="E224" s="74">
        <v>14</v>
      </c>
      <c r="F224" s="74">
        <v>0</v>
      </c>
      <c r="G224" s="74">
        <v>5086</v>
      </c>
      <c r="H224" s="74">
        <v>520</v>
      </c>
    </row>
    <row r="225" spans="1:8">
      <c r="A225" s="48" t="s">
        <v>226</v>
      </c>
      <c r="B225" s="43" t="s">
        <v>65</v>
      </c>
      <c r="C225" s="74">
        <v>21</v>
      </c>
      <c r="D225" s="74">
        <v>66</v>
      </c>
      <c r="E225" s="74">
        <v>118</v>
      </c>
      <c r="F225" s="74">
        <v>0</v>
      </c>
      <c r="G225" s="74">
        <v>205</v>
      </c>
      <c r="H225" s="74">
        <v>1</v>
      </c>
    </row>
    <row r="226" spans="1:8">
      <c r="A226" s="48" t="s">
        <v>221</v>
      </c>
      <c r="B226" s="43" t="s">
        <v>66</v>
      </c>
      <c r="C226" s="74">
        <v>63</v>
      </c>
      <c r="D226" s="74">
        <v>3</v>
      </c>
      <c r="E226" s="74">
        <v>29</v>
      </c>
      <c r="F226" s="74">
        <v>0</v>
      </c>
      <c r="G226" s="74">
        <v>95</v>
      </c>
      <c r="H226" s="74">
        <v>0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140305</v>
      </c>
      <c r="D228" s="73">
        <v>35580</v>
      </c>
      <c r="E228" s="73">
        <v>125369</v>
      </c>
      <c r="F228" s="73">
        <v>-52317</v>
      </c>
      <c r="G228" s="73">
        <v>248937</v>
      </c>
      <c r="H228" s="73">
        <v>49035</v>
      </c>
    </row>
    <row r="229" spans="1:8">
      <c r="A229" s="71"/>
      <c r="B229" s="71"/>
      <c r="C229" s="72"/>
      <c r="D229" s="72"/>
      <c r="E229" s="72"/>
      <c r="F229" s="72"/>
      <c r="G229" s="72"/>
      <c r="H229" s="72"/>
    </row>
    <row r="230" spans="1:8" ht="48">
      <c r="A230" s="318" t="s">
        <v>403</v>
      </c>
      <c r="B230" s="317" t="s">
        <v>118</v>
      </c>
      <c r="C230" s="102" t="s">
        <v>135</v>
      </c>
      <c r="D230" s="102" t="s">
        <v>134</v>
      </c>
      <c r="E230" s="102" t="s">
        <v>136</v>
      </c>
      <c r="F230" s="102" t="s">
        <v>120</v>
      </c>
      <c r="G230" s="103" t="s">
        <v>121</v>
      </c>
      <c r="H230" s="102" t="s">
        <v>287</v>
      </c>
    </row>
    <row r="231" spans="1:8" ht="72">
      <c r="A231" s="318"/>
      <c r="B231" s="317"/>
      <c r="C231" s="102" t="s">
        <v>281</v>
      </c>
      <c r="D231" s="102" t="s">
        <v>282</v>
      </c>
      <c r="E231" s="102" t="s">
        <v>283</v>
      </c>
      <c r="F231" s="102" t="s">
        <v>284</v>
      </c>
      <c r="G231" s="103" t="s">
        <v>285</v>
      </c>
      <c r="H231" s="102" t="s">
        <v>291</v>
      </c>
    </row>
    <row r="232" spans="1:8">
      <c r="A232" s="47" t="s">
        <v>151</v>
      </c>
      <c r="B232" s="39" t="s">
        <v>0</v>
      </c>
      <c r="C232" s="78">
        <v>32765</v>
      </c>
      <c r="D232" s="78">
        <v>73623</v>
      </c>
      <c r="E232" s="78">
        <v>6023</v>
      </c>
      <c r="F232" s="78">
        <v>-16217</v>
      </c>
      <c r="G232" s="78">
        <v>96194</v>
      </c>
      <c r="H232" s="78">
        <v>64093</v>
      </c>
    </row>
    <row r="233" spans="1:8">
      <c r="A233" s="54" t="s">
        <v>152</v>
      </c>
      <c r="B233" s="55" t="s">
        <v>1</v>
      </c>
      <c r="C233" s="79">
        <v>22298</v>
      </c>
      <c r="D233" s="79">
        <v>0</v>
      </c>
      <c r="E233" s="79">
        <v>0</v>
      </c>
      <c r="F233" s="79">
        <v>-785</v>
      </c>
      <c r="G233" s="79">
        <v>21513</v>
      </c>
      <c r="H233" s="79">
        <v>0</v>
      </c>
    </row>
    <row r="234" spans="1:8">
      <c r="A234" s="54" t="s">
        <v>153</v>
      </c>
      <c r="B234" s="55" t="s">
        <v>2</v>
      </c>
      <c r="C234" s="79">
        <v>880</v>
      </c>
      <c r="D234" s="79">
        <v>9678</v>
      </c>
      <c r="E234" s="79">
        <v>6023</v>
      </c>
      <c r="F234" s="79">
        <v>-15425</v>
      </c>
      <c r="G234" s="79">
        <v>1156</v>
      </c>
      <c r="H234" s="79">
        <v>4859</v>
      </c>
    </row>
    <row r="235" spans="1:8">
      <c r="A235" s="54" t="s">
        <v>154</v>
      </c>
      <c r="B235" s="55" t="s">
        <v>3</v>
      </c>
      <c r="C235" s="79">
        <v>9587</v>
      </c>
      <c r="D235" s="79">
        <v>63945</v>
      </c>
      <c r="E235" s="79">
        <v>0</v>
      </c>
      <c r="F235" s="79">
        <v>-7</v>
      </c>
      <c r="G235" s="79">
        <v>73525</v>
      </c>
      <c r="H235" s="79">
        <v>59234</v>
      </c>
    </row>
    <row r="236" spans="1:8">
      <c r="A236" s="47" t="s">
        <v>155</v>
      </c>
      <c r="B236" s="39" t="s">
        <v>4</v>
      </c>
      <c r="C236" s="78">
        <v>16897</v>
      </c>
      <c r="D236" s="78">
        <v>48156</v>
      </c>
      <c r="E236" s="78">
        <v>787</v>
      </c>
      <c r="F236" s="78">
        <v>-2349</v>
      </c>
      <c r="G236" s="78">
        <v>63491</v>
      </c>
      <c r="H236" s="78">
        <v>55174</v>
      </c>
    </row>
    <row r="237" spans="1:8">
      <c r="A237" s="54" t="s">
        <v>156</v>
      </c>
      <c r="B237" s="55" t="s">
        <v>5</v>
      </c>
      <c r="C237" s="79">
        <v>7954</v>
      </c>
      <c r="D237" s="79">
        <v>8268</v>
      </c>
      <c r="E237" s="79">
        <v>787</v>
      </c>
      <c r="F237" s="79">
        <v>-2342</v>
      </c>
      <c r="G237" s="79">
        <v>14667</v>
      </c>
      <c r="H237" s="79">
        <v>2781</v>
      </c>
    </row>
    <row r="238" spans="1:8">
      <c r="A238" s="54" t="s">
        <v>157</v>
      </c>
      <c r="B238" s="55" t="s">
        <v>6</v>
      </c>
      <c r="C238" s="79">
        <v>8943</v>
      </c>
      <c r="D238" s="79">
        <v>39888</v>
      </c>
      <c r="E238" s="79">
        <v>0</v>
      </c>
      <c r="F238" s="79">
        <v>-7</v>
      </c>
      <c r="G238" s="79">
        <v>48824</v>
      </c>
      <c r="H238" s="79">
        <v>52393</v>
      </c>
    </row>
    <row r="239" spans="1:8">
      <c r="A239" s="131" t="s">
        <v>158</v>
      </c>
      <c r="B239" s="132" t="s">
        <v>7</v>
      </c>
      <c r="C239" s="78">
        <v>15868</v>
      </c>
      <c r="D239" s="78">
        <v>25467</v>
      </c>
      <c r="E239" s="78">
        <v>5236</v>
      </c>
      <c r="F239" s="78">
        <v>-13868</v>
      </c>
      <c r="G239" s="78">
        <v>32703</v>
      </c>
      <c r="H239" s="78">
        <v>8919</v>
      </c>
    </row>
    <row r="240" spans="1:8">
      <c r="A240" s="48" t="s">
        <v>159</v>
      </c>
      <c r="B240" s="43" t="s">
        <v>8</v>
      </c>
      <c r="C240" s="79">
        <v>2022</v>
      </c>
      <c r="D240" s="79">
        <v>53</v>
      </c>
      <c r="E240" s="79">
        <v>2727</v>
      </c>
      <c r="F240" s="79">
        <v>-232</v>
      </c>
      <c r="G240" s="79">
        <v>4570</v>
      </c>
      <c r="H240" s="79">
        <v>318</v>
      </c>
    </row>
    <row r="241" spans="1:8">
      <c r="A241" s="48" t="s">
        <v>160</v>
      </c>
      <c r="B241" s="43" t="s">
        <v>9</v>
      </c>
      <c r="C241" s="79">
        <v>13049</v>
      </c>
      <c r="D241" s="79">
        <v>13651</v>
      </c>
      <c r="E241" s="79">
        <v>1612</v>
      </c>
      <c r="F241" s="79">
        <v>-9828</v>
      </c>
      <c r="G241" s="79">
        <v>18484</v>
      </c>
      <c r="H241" s="79">
        <v>9694</v>
      </c>
    </row>
    <row r="242" spans="1:8">
      <c r="A242" s="48" t="s">
        <v>161</v>
      </c>
      <c r="B242" s="43" t="s">
        <v>10</v>
      </c>
      <c r="C242" s="79">
        <v>7039</v>
      </c>
      <c r="D242" s="79">
        <v>2584</v>
      </c>
      <c r="E242" s="79">
        <v>5777</v>
      </c>
      <c r="F242" s="79">
        <v>-4048</v>
      </c>
      <c r="G242" s="79">
        <v>11352</v>
      </c>
      <c r="H242" s="79">
        <v>3548</v>
      </c>
    </row>
    <row r="243" spans="1:8">
      <c r="A243" s="48" t="s">
        <v>162</v>
      </c>
      <c r="B243" s="43" t="s">
        <v>11</v>
      </c>
      <c r="C243" s="79">
        <v>1281</v>
      </c>
      <c r="D243" s="79">
        <v>34</v>
      </c>
      <c r="E243" s="79">
        <v>198</v>
      </c>
      <c r="F243" s="79">
        <v>-226</v>
      </c>
      <c r="G243" s="79">
        <v>1287</v>
      </c>
      <c r="H243" s="79">
        <v>847</v>
      </c>
    </row>
    <row r="244" spans="1:8">
      <c r="A244" s="131" t="s">
        <v>163</v>
      </c>
      <c r="B244" s="132" t="s">
        <v>12</v>
      </c>
      <c r="C244" s="78">
        <v>-3479</v>
      </c>
      <c r="D244" s="78">
        <v>9251</v>
      </c>
      <c r="E244" s="78">
        <v>376</v>
      </c>
      <c r="F244" s="78">
        <v>2</v>
      </c>
      <c r="G244" s="78">
        <v>6150</v>
      </c>
      <c r="H244" s="78">
        <v>-4852</v>
      </c>
    </row>
    <row r="245" spans="1:8">
      <c r="A245" s="48" t="s">
        <v>164</v>
      </c>
      <c r="B245" s="43" t="s">
        <v>13</v>
      </c>
      <c r="C245" s="79">
        <v>2841</v>
      </c>
      <c r="D245" s="79">
        <v>53</v>
      </c>
      <c r="E245" s="79">
        <v>9337</v>
      </c>
      <c r="F245" s="79">
        <v>-8996</v>
      </c>
      <c r="G245" s="79">
        <v>3235</v>
      </c>
      <c r="H245" s="79">
        <v>1203</v>
      </c>
    </row>
    <row r="246" spans="1:8">
      <c r="A246" s="48" t="s">
        <v>165</v>
      </c>
      <c r="B246" s="43" t="s">
        <v>14</v>
      </c>
      <c r="C246" s="79">
        <v>158</v>
      </c>
      <c r="D246" s="79">
        <v>961</v>
      </c>
      <c r="E246" s="79">
        <v>8402</v>
      </c>
      <c r="F246" s="79">
        <v>-9476</v>
      </c>
      <c r="G246" s="79">
        <v>45</v>
      </c>
      <c r="H246" s="79">
        <v>103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-796</v>
      </c>
      <c r="D248" s="78">
        <v>8343</v>
      </c>
      <c r="E248" s="78">
        <v>1311</v>
      </c>
      <c r="F248" s="78">
        <v>482</v>
      </c>
      <c r="G248" s="78">
        <v>9340</v>
      </c>
      <c r="H248" s="78">
        <v>-3752</v>
      </c>
    </row>
    <row r="249" spans="1:8">
      <c r="A249" s="48" t="s">
        <v>168</v>
      </c>
      <c r="B249" s="43" t="s">
        <v>17</v>
      </c>
      <c r="C249" s="79">
        <v>631</v>
      </c>
      <c r="D249" s="79">
        <v>1238</v>
      </c>
      <c r="E249" s="79">
        <v>1177</v>
      </c>
      <c r="F249" s="79">
        <v>-3223</v>
      </c>
      <c r="G249" s="79">
        <v>-177</v>
      </c>
      <c r="H249" s="79">
        <v>-107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-1427</v>
      </c>
      <c r="D251" s="78">
        <v>7105</v>
      </c>
      <c r="E251" s="78">
        <v>134</v>
      </c>
      <c r="F251" s="78">
        <v>3705</v>
      </c>
      <c r="G251" s="78">
        <v>9517</v>
      </c>
      <c r="H251" s="78">
        <v>-3645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-4838</v>
      </c>
      <c r="G252" s="86">
        <v>-4838</v>
      </c>
      <c r="H252" s="86">
        <v>0</v>
      </c>
    </row>
    <row r="253" spans="1:8">
      <c r="A253" s="131" t="s">
        <v>174</v>
      </c>
      <c r="B253" s="132" t="s">
        <v>21</v>
      </c>
      <c r="C253" s="78">
        <v>-1427</v>
      </c>
      <c r="D253" s="78">
        <v>7105</v>
      </c>
      <c r="E253" s="78">
        <v>134</v>
      </c>
      <c r="F253" s="78">
        <v>-1133</v>
      </c>
      <c r="G253" s="78">
        <v>4679</v>
      </c>
      <c r="H253" s="78">
        <v>-3645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/>
      <c r="D255" s="82"/>
      <c r="E255" s="82"/>
      <c r="F255" s="82">
        <v>-533</v>
      </c>
      <c r="G255" s="82">
        <v>-533</v>
      </c>
      <c r="H255" s="82">
        <v>0</v>
      </c>
    </row>
    <row r="256" spans="1:8">
      <c r="A256" s="64" t="s">
        <v>173</v>
      </c>
      <c r="B256" s="65" t="s">
        <v>127</v>
      </c>
      <c r="C256" s="83">
        <v>-1427</v>
      </c>
      <c r="D256" s="83">
        <v>7105</v>
      </c>
      <c r="E256" s="83">
        <v>134</v>
      </c>
      <c r="F256" s="83">
        <v>-600</v>
      </c>
      <c r="G256" s="83">
        <v>5212</v>
      </c>
      <c r="H256" s="83">
        <v>-3645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6">
      <c r="A1" s="13" t="s">
        <v>371</v>
      </c>
    </row>
    <row r="2" spans="1:6">
      <c r="A2" s="13" t="s">
        <v>372</v>
      </c>
    </row>
    <row r="3" spans="1:6">
      <c r="A3" s="13"/>
    </row>
    <row r="4" spans="1:6">
      <c r="A4" s="13"/>
    </row>
    <row r="5" spans="1:6" ht="24">
      <c r="A5" s="16" t="s">
        <v>302</v>
      </c>
      <c r="B5" s="17" t="s">
        <v>298</v>
      </c>
    </row>
    <row r="6" spans="1:6" ht="31.05" customHeight="1">
      <c r="A6" s="130" t="s">
        <v>404</v>
      </c>
      <c r="B6" s="130" t="s">
        <v>405</v>
      </c>
      <c r="C6" s="99" t="s">
        <v>179</v>
      </c>
      <c r="D6" s="99" t="s">
        <v>147</v>
      </c>
      <c r="E6" s="99" t="s">
        <v>180</v>
      </c>
      <c r="F6" s="99" t="s">
        <v>148</v>
      </c>
    </row>
    <row r="7" spans="1:6">
      <c r="A7" s="18" t="s">
        <v>151</v>
      </c>
      <c r="B7" s="18" t="s">
        <v>0</v>
      </c>
      <c r="C7" s="85">
        <v>36025</v>
      </c>
      <c r="D7" s="85">
        <v>110754</v>
      </c>
      <c r="E7" s="85">
        <v>40222</v>
      </c>
      <c r="F7" s="85">
        <v>103211</v>
      </c>
    </row>
    <row r="8" spans="1:6">
      <c r="A8" s="19" t="s">
        <v>152</v>
      </c>
      <c r="B8" s="19" t="s">
        <v>1</v>
      </c>
      <c r="C8" s="79">
        <v>2775</v>
      </c>
      <c r="D8" s="79">
        <v>15141</v>
      </c>
      <c r="E8" s="79">
        <v>7346</v>
      </c>
      <c r="F8" s="79">
        <v>17110</v>
      </c>
    </row>
    <row r="9" spans="1:6">
      <c r="A9" s="19" t="s">
        <v>153</v>
      </c>
      <c r="B9" s="19" t="s">
        <v>2</v>
      </c>
      <c r="C9" s="79">
        <v>12242</v>
      </c>
      <c r="D9" s="79">
        <v>46700</v>
      </c>
      <c r="E9" s="79">
        <v>12569</v>
      </c>
      <c r="F9" s="79">
        <v>45051</v>
      </c>
    </row>
    <row r="10" spans="1:6">
      <c r="A10" s="19" t="s">
        <v>154</v>
      </c>
      <c r="B10" s="19" t="s">
        <v>3</v>
      </c>
      <c r="C10" s="79">
        <v>21008</v>
      </c>
      <c r="D10" s="79">
        <v>48913</v>
      </c>
      <c r="E10" s="79">
        <v>20307</v>
      </c>
      <c r="F10" s="79">
        <v>41050</v>
      </c>
    </row>
    <row r="11" spans="1:6">
      <c r="A11" s="18" t="s">
        <v>155</v>
      </c>
      <c r="B11" s="18" t="s">
        <v>4</v>
      </c>
      <c r="C11" s="85">
        <v>28555</v>
      </c>
      <c r="D11" s="85">
        <v>82135</v>
      </c>
      <c r="E11" s="85">
        <v>26059</v>
      </c>
      <c r="F11" s="85">
        <v>66020</v>
      </c>
    </row>
    <row r="12" spans="1:6">
      <c r="A12" s="19" t="s">
        <v>156</v>
      </c>
      <c r="B12" s="19" t="s">
        <v>5</v>
      </c>
      <c r="C12" s="79">
        <v>10410</v>
      </c>
      <c r="D12" s="79">
        <v>38926</v>
      </c>
      <c r="E12" s="79">
        <v>10297</v>
      </c>
      <c r="F12" s="79">
        <v>33203</v>
      </c>
    </row>
    <row r="13" spans="1:6">
      <c r="A13" s="19" t="s">
        <v>157</v>
      </c>
      <c r="B13" s="19" t="s">
        <v>6</v>
      </c>
      <c r="C13" s="79">
        <v>18145</v>
      </c>
      <c r="D13" s="79">
        <v>43209</v>
      </c>
      <c r="E13" s="79">
        <v>15762</v>
      </c>
      <c r="F13" s="79">
        <v>32817</v>
      </c>
    </row>
    <row r="14" spans="1:6">
      <c r="A14" s="20" t="s">
        <v>158</v>
      </c>
      <c r="B14" s="20" t="s">
        <v>7</v>
      </c>
      <c r="C14" s="85">
        <v>7470</v>
      </c>
      <c r="D14" s="85">
        <v>28619</v>
      </c>
      <c r="E14" s="85">
        <v>14163</v>
      </c>
      <c r="F14" s="85">
        <v>37191</v>
      </c>
    </row>
    <row r="15" spans="1:6">
      <c r="A15" s="21" t="s">
        <v>159</v>
      </c>
      <c r="B15" s="21" t="s">
        <v>8</v>
      </c>
      <c r="C15" s="79">
        <v>622</v>
      </c>
      <c r="D15" s="79">
        <v>4479</v>
      </c>
      <c r="E15" s="79">
        <v>336</v>
      </c>
      <c r="F15" s="79">
        <v>1993</v>
      </c>
    </row>
    <row r="16" spans="1:6">
      <c r="A16" s="21" t="s">
        <v>160</v>
      </c>
      <c r="B16" s="21" t="s">
        <v>9</v>
      </c>
      <c r="C16" s="79">
        <v>7322</v>
      </c>
      <c r="D16" s="79">
        <v>20439</v>
      </c>
      <c r="E16" s="79">
        <v>5581</v>
      </c>
      <c r="F16" s="79">
        <v>16098</v>
      </c>
    </row>
    <row r="17" spans="1:6">
      <c r="A17" s="21" t="s">
        <v>161</v>
      </c>
      <c r="B17" s="21" t="s">
        <v>10</v>
      </c>
      <c r="C17" s="79">
        <v>3346</v>
      </c>
      <c r="D17" s="79">
        <v>10328</v>
      </c>
      <c r="E17" s="79">
        <v>3915</v>
      </c>
      <c r="F17" s="79">
        <v>10043</v>
      </c>
    </row>
    <row r="18" spans="1:6">
      <c r="A18" s="21" t="s">
        <v>162</v>
      </c>
      <c r="B18" s="21" t="s">
        <v>11</v>
      </c>
      <c r="C18" s="79">
        <v>896</v>
      </c>
      <c r="D18" s="79">
        <v>1767</v>
      </c>
      <c r="E18" s="79">
        <v>57</v>
      </c>
      <c r="F18" s="79">
        <v>1140</v>
      </c>
    </row>
    <row r="19" spans="1:6">
      <c r="A19" s="20" t="s">
        <v>163</v>
      </c>
      <c r="B19" s="20" t="s">
        <v>12</v>
      </c>
      <c r="C19" s="85">
        <v>-3472</v>
      </c>
      <c r="D19" s="85">
        <v>564</v>
      </c>
      <c r="E19" s="85">
        <v>4946</v>
      </c>
      <c r="F19" s="85">
        <v>11903</v>
      </c>
    </row>
    <row r="20" spans="1:6">
      <c r="A20" s="21" t="s">
        <v>164</v>
      </c>
      <c r="B20" s="21" t="s">
        <v>13</v>
      </c>
      <c r="C20" s="79">
        <v>1304</v>
      </c>
      <c r="D20" s="79">
        <v>2658</v>
      </c>
      <c r="E20" s="79">
        <v>481</v>
      </c>
      <c r="F20" s="79">
        <v>1558</v>
      </c>
    </row>
    <row r="21" spans="1:6">
      <c r="A21" s="21" t="s">
        <v>165</v>
      </c>
      <c r="B21" s="21" t="s">
        <v>14</v>
      </c>
      <c r="C21" s="79">
        <v>1526</v>
      </c>
      <c r="D21" s="79">
        <v>597</v>
      </c>
      <c r="E21" s="79">
        <v>183</v>
      </c>
      <c r="F21" s="79">
        <v>597</v>
      </c>
    </row>
    <row r="22" spans="1:6" ht="22.8">
      <c r="A22" s="21" t="s">
        <v>166</v>
      </c>
      <c r="B22" s="21" t="s">
        <v>15</v>
      </c>
      <c r="C22" s="79">
        <v>0</v>
      </c>
      <c r="D22" s="79">
        <v>0</v>
      </c>
      <c r="E22" s="79"/>
      <c r="F22" s="79"/>
    </row>
    <row r="23" spans="1:6">
      <c r="A23" s="20" t="s">
        <v>167</v>
      </c>
      <c r="B23" s="20" t="s">
        <v>16</v>
      </c>
      <c r="C23" s="85">
        <v>-3694</v>
      </c>
      <c r="D23" s="85">
        <v>2625</v>
      </c>
      <c r="E23" s="85">
        <v>5244</v>
      </c>
      <c r="F23" s="85">
        <v>12864</v>
      </c>
    </row>
    <row r="24" spans="1:6">
      <c r="A24" s="21" t="s">
        <v>168</v>
      </c>
      <c r="B24" s="21" t="s">
        <v>17</v>
      </c>
      <c r="C24" s="79">
        <v>-231</v>
      </c>
      <c r="D24" s="79">
        <v>1468</v>
      </c>
      <c r="E24" s="79">
        <v>817</v>
      </c>
      <c r="F24" s="79">
        <v>726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-3463</v>
      </c>
      <c r="D26" s="85">
        <v>1157</v>
      </c>
      <c r="E26" s="85">
        <v>4427</v>
      </c>
      <c r="F26" s="85">
        <v>12138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-3463</v>
      </c>
      <c r="D29" s="87">
        <v>1157</v>
      </c>
      <c r="E29" s="87">
        <v>4427</v>
      </c>
      <c r="F29" s="87">
        <v>12138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-545</v>
      </c>
      <c r="D31" s="85">
        <v>-466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-2918</v>
      </c>
      <c r="D32" s="85">
        <v>1623</v>
      </c>
      <c r="E32" s="85">
        <v>4427</v>
      </c>
      <c r="F32" s="85">
        <v>12138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-0.03</v>
      </c>
      <c r="D36" s="89">
        <v>0.02</v>
      </c>
      <c r="E36" s="89">
        <v>0.05</v>
      </c>
      <c r="F36" s="89">
        <v>0.13</v>
      </c>
    </row>
    <row r="37" spans="1:6">
      <c r="A37" s="29" t="s">
        <v>177</v>
      </c>
      <c r="B37" s="29" t="s">
        <v>24</v>
      </c>
      <c r="C37" s="89">
        <v>-0.03</v>
      </c>
      <c r="D37" s="89">
        <v>0.02</v>
      </c>
      <c r="E37" s="89">
        <v>0.05</v>
      </c>
      <c r="F37" s="89">
        <v>0.13</v>
      </c>
    </row>
    <row r="38" spans="1: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-0.03</v>
      </c>
      <c r="D39" s="89">
        <v>0.02</v>
      </c>
      <c r="E39" s="89">
        <v>0.05</v>
      </c>
      <c r="F39" s="89">
        <v>0.13</v>
      </c>
    </row>
    <row r="40" spans="1:6">
      <c r="A40" s="29" t="s">
        <v>177</v>
      </c>
      <c r="B40" s="29" t="s">
        <v>24</v>
      </c>
      <c r="C40" s="89">
        <v>-0.03</v>
      </c>
      <c r="D40" s="89">
        <v>0.02</v>
      </c>
      <c r="E40" s="89">
        <v>0.05</v>
      </c>
      <c r="F40" s="89">
        <v>0.13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-3463</v>
      </c>
      <c r="D46" s="85">
        <v>1157</v>
      </c>
      <c r="E46" s="85">
        <v>4427</v>
      </c>
      <c r="F46" s="85">
        <v>12138</v>
      </c>
    </row>
    <row r="47" spans="1:6" ht="22.8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804</v>
      </c>
      <c r="D48" s="79">
        <v>970</v>
      </c>
      <c r="E48" s="79">
        <v>-287</v>
      </c>
      <c r="F48" s="79">
        <v>239</v>
      </c>
    </row>
    <row r="49" spans="1:6">
      <c r="A49" s="84" t="s">
        <v>316</v>
      </c>
      <c r="B49" s="84" t="s">
        <v>308</v>
      </c>
      <c r="C49" s="79"/>
      <c r="D49" s="79"/>
      <c r="E49" s="79"/>
      <c r="F49" s="79">
        <v>-1</v>
      </c>
    </row>
    <row r="50" spans="1:6" ht="22.8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-2659</v>
      </c>
      <c r="D51" s="85">
        <v>2127</v>
      </c>
      <c r="E51" s="85">
        <v>4140</v>
      </c>
      <c r="F51" s="85">
        <v>12376</v>
      </c>
    </row>
    <row r="52" spans="1:6">
      <c r="A52" s="28" t="s">
        <v>313</v>
      </c>
      <c r="B52" s="28" t="s">
        <v>310</v>
      </c>
      <c r="C52" s="79">
        <v>-545</v>
      </c>
      <c r="D52" s="79">
        <v>-466</v>
      </c>
      <c r="E52" s="79">
        <v>0</v>
      </c>
      <c r="F52" s="79">
        <v>0</v>
      </c>
    </row>
    <row r="53" spans="1:6" ht="24">
      <c r="A53" s="27" t="s">
        <v>314</v>
      </c>
      <c r="B53" s="27" t="s">
        <v>311</v>
      </c>
      <c r="C53" s="85">
        <v>-2114</v>
      </c>
      <c r="D53" s="85">
        <v>2593</v>
      </c>
      <c r="E53" s="85">
        <v>4140</v>
      </c>
      <c r="F53" s="85">
        <v>12376</v>
      </c>
    </row>
    <row r="56" spans="1:6" ht="24">
      <c r="A56" s="16" t="s">
        <v>304</v>
      </c>
      <c r="B56" s="16" t="s">
        <v>299</v>
      </c>
    </row>
    <row r="57" spans="1:6" ht="31.05" customHeight="1">
      <c r="A57" s="98" t="s">
        <v>203</v>
      </c>
      <c r="B57" s="98" t="s">
        <v>73</v>
      </c>
      <c r="C57" s="99" t="s">
        <v>149</v>
      </c>
      <c r="D57" s="99" t="s">
        <v>150</v>
      </c>
    </row>
    <row r="58" spans="1:6">
      <c r="A58" s="30" t="s">
        <v>181</v>
      </c>
      <c r="B58" s="30" t="s">
        <v>26</v>
      </c>
      <c r="C58" s="91">
        <v>94490</v>
      </c>
      <c r="D58" s="91">
        <v>95412</v>
      </c>
    </row>
    <row r="59" spans="1:6">
      <c r="A59" s="21" t="s">
        <v>182</v>
      </c>
      <c r="B59" s="21" t="s">
        <v>27</v>
      </c>
      <c r="C59" s="74">
        <v>6393</v>
      </c>
      <c r="D59" s="74">
        <v>11201</v>
      </c>
    </row>
    <row r="60" spans="1:6">
      <c r="A60" s="21" t="s">
        <v>183</v>
      </c>
      <c r="B60" s="21" t="s">
        <v>28</v>
      </c>
      <c r="C60" s="74">
        <v>40470</v>
      </c>
      <c r="D60" s="74">
        <v>35345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844</v>
      </c>
      <c r="D67" s="74">
        <v>2203</v>
      </c>
    </row>
    <row r="68" spans="1:4">
      <c r="A68" s="21" t="s">
        <v>191</v>
      </c>
      <c r="B68" s="21" t="s">
        <v>36</v>
      </c>
      <c r="C68" s="74">
        <v>366</v>
      </c>
      <c r="D68" s="74">
        <v>246</v>
      </c>
    </row>
    <row r="69" spans="1:4">
      <c r="A69" s="30" t="s">
        <v>192</v>
      </c>
      <c r="B69" s="30" t="s">
        <v>37</v>
      </c>
      <c r="C69" s="91">
        <v>171422</v>
      </c>
      <c r="D69" s="91">
        <v>116716</v>
      </c>
    </row>
    <row r="70" spans="1:4">
      <c r="A70" s="21" t="s">
        <v>193</v>
      </c>
      <c r="B70" s="21" t="s">
        <v>38</v>
      </c>
      <c r="C70" s="74">
        <v>80699</v>
      </c>
      <c r="D70" s="74">
        <v>47102</v>
      </c>
    </row>
    <row r="71" spans="1:4">
      <c r="A71" s="21" t="s">
        <v>194</v>
      </c>
      <c r="B71" s="21" t="s">
        <v>39</v>
      </c>
      <c r="C71" s="74">
        <v>20607</v>
      </c>
      <c r="D71" s="74">
        <v>22503</v>
      </c>
    </row>
    <row r="72" spans="1:4">
      <c r="A72" s="31" t="s">
        <v>195</v>
      </c>
      <c r="B72" s="31" t="s">
        <v>40</v>
      </c>
      <c r="C72" s="92">
        <v>218</v>
      </c>
      <c r="D72" s="92">
        <v>1</v>
      </c>
    </row>
    <row r="73" spans="1:4">
      <c r="A73" s="21" t="s">
        <v>196</v>
      </c>
      <c r="B73" s="21" t="s">
        <v>41</v>
      </c>
      <c r="C73" s="74">
        <v>8395</v>
      </c>
      <c r="D73" s="74">
        <v>4741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2730</v>
      </c>
      <c r="D76" s="74">
        <v>843</v>
      </c>
    </row>
    <row r="77" spans="1:4">
      <c r="A77" s="21" t="s">
        <v>199</v>
      </c>
      <c r="B77" s="21" t="s">
        <v>44</v>
      </c>
      <c r="C77" s="74">
        <v>13723</v>
      </c>
      <c r="D77" s="74">
        <v>11369</v>
      </c>
    </row>
    <row r="78" spans="1:4">
      <c r="A78" s="21" t="s">
        <v>200</v>
      </c>
      <c r="B78" s="21" t="s">
        <v>45</v>
      </c>
      <c r="C78" s="74">
        <v>45050</v>
      </c>
      <c r="D78" s="74">
        <v>30157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265912</v>
      </c>
      <c r="D80" s="91">
        <v>212128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149</v>
      </c>
      <c r="D82" s="99" t="s">
        <v>150</v>
      </c>
    </row>
    <row r="83" spans="1:4">
      <c r="A83" s="30" t="s">
        <v>204</v>
      </c>
      <c r="B83" s="30" t="s">
        <v>49</v>
      </c>
      <c r="C83" s="91">
        <v>170128</v>
      </c>
      <c r="D83" s="91">
        <v>164431</v>
      </c>
    </row>
    <row r="84" spans="1:4">
      <c r="A84" s="30" t="s">
        <v>205</v>
      </c>
      <c r="B84" s="30" t="s">
        <v>50</v>
      </c>
      <c r="C84" s="91">
        <v>163974</v>
      </c>
      <c r="D84" s="91">
        <v>164431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1624</v>
      </c>
      <c r="D88" s="74">
        <v>1076</v>
      </c>
    </row>
    <row r="89" spans="1:4">
      <c r="A89" s="21" t="s">
        <v>210</v>
      </c>
      <c r="B89" s="21" t="s">
        <v>55</v>
      </c>
      <c r="C89" s="74">
        <v>180</v>
      </c>
      <c r="D89" s="74">
        <v>-598</v>
      </c>
    </row>
    <row r="90" spans="1:4">
      <c r="A90" s="21" t="s">
        <v>211</v>
      </c>
      <c r="B90" s="21" t="s">
        <v>56</v>
      </c>
      <c r="C90" s="74">
        <v>-54133</v>
      </c>
      <c r="D90" s="74">
        <v>-55573</v>
      </c>
    </row>
    <row r="91" spans="1:4">
      <c r="A91" s="21" t="s">
        <v>212</v>
      </c>
      <c r="B91" s="21" t="s">
        <v>57</v>
      </c>
      <c r="C91" s="74">
        <v>1623</v>
      </c>
      <c r="D91" s="74">
        <v>12138</v>
      </c>
    </row>
    <row r="92" spans="1:4">
      <c r="A92" s="18" t="s">
        <v>213</v>
      </c>
      <c r="B92" s="18" t="s">
        <v>58</v>
      </c>
      <c r="C92" s="93">
        <v>6154</v>
      </c>
      <c r="D92" s="93">
        <v>0</v>
      </c>
    </row>
    <row r="93" spans="1:4">
      <c r="A93" s="30" t="s">
        <v>214</v>
      </c>
      <c r="B93" s="30" t="s">
        <v>59</v>
      </c>
      <c r="C93" s="91">
        <v>5789</v>
      </c>
      <c r="D93" s="91">
        <v>5696</v>
      </c>
    </row>
    <row r="94" spans="1:4">
      <c r="A94" s="21" t="s">
        <v>215</v>
      </c>
      <c r="B94" s="21" t="s">
        <v>60</v>
      </c>
      <c r="C94" s="74">
        <v>0</v>
      </c>
      <c r="D94" s="74">
        <v>250</v>
      </c>
    </row>
    <row r="95" spans="1:4">
      <c r="A95" s="21" t="s">
        <v>216</v>
      </c>
      <c r="B95" s="21" t="s">
        <v>61</v>
      </c>
      <c r="C95" s="74">
        <v>457</v>
      </c>
      <c r="D95" s="74">
        <v>151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3928</v>
      </c>
      <c r="D97" s="74">
        <v>4703</v>
      </c>
    </row>
    <row r="98" spans="1:4">
      <c r="A98" s="21" t="s">
        <v>219</v>
      </c>
      <c r="B98" s="21" t="s">
        <v>64</v>
      </c>
      <c r="C98" s="74">
        <v>1367</v>
      </c>
      <c r="D98" s="74">
        <v>566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89995</v>
      </c>
      <c r="D101" s="91">
        <v>42001</v>
      </c>
    </row>
    <row r="102" spans="1:4">
      <c r="A102" s="21" t="s">
        <v>215</v>
      </c>
      <c r="B102" s="21" t="s">
        <v>60</v>
      </c>
      <c r="C102" s="74">
        <v>27</v>
      </c>
      <c r="D102" s="74">
        <v>16</v>
      </c>
    </row>
    <row r="103" spans="1:4">
      <c r="A103" s="21" t="s">
        <v>216</v>
      </c>
      <c r="B103" s="21" t="s">
        <v>61</v>
      </c>
      <c r="C103" s="74">
        <v>466</v>
      </c>
      <c r="D103" s="74">
        <v>259</v>
      </c>
    </row>
    <row r="104" spans="1:4">
      <c r="A104" s="21" t="s">
        <v>223</v>
      </c>
      <c r="B104" s="21" t="s">
        <v>68</v>
      </c>
      <c r="C104" s="74">
        <v>36843</v>
      </c>
      <c r="D104" s="74">
        <v>28489</v>
      </c>
    </row>
    <row r="105" spans="1:4">
      <c r="A105" s="21" t="s">
        <v>224</v>
      </c>
      <c r="B105" s="21" t="s">
        <v>69</v>
      </c>
      <c r="C105" s="74">
        <v>20</v>
      </c>
      <c r="D105" s="74">
        <v>536</v>
      </c>
    </row>
    <row r="106" spans="1:4">
      <c r="A106" s="21" t="s">
        <v>225</v>
      </c>
      <c r="B106" s="21" t="s">
        <v>70</v>
      </c>
      <c r="C106" s="74">
        <v>48367</v>
      </c>
      <c r="D106" s="74">
        <v>10840</v>
      </c>
    </row>
    <row r="107" spans="1:4">
      <c r="A107" s="21" t="s">
        <v>219</v>
      </c>
      <c r="B107" s="21" t="s">
        <v>64</v>
      </c>
      <c r="C107" s="74">
        <v>4107</v>
      </c>
      <c r="D107" s="74">
        <v>618</v>
      </c>
    </row>
    <row r="108" spans="1:4">
      <c r="A108" s="21" t="s">
        <v>226</v>
      </c>
      <c r="B108" s="21" t="s">
        <v>65</v>
      </c>
      <c r="C108" s="74">
        <v>123</v>
      </c>
      <c r="D108" s="74">
        <v>1034</v>
      </c>
    </row>
    <row r="109" spans="1:4">
      <c r="A109" s="21" t="s">
        <v>221</v>
      </c>
      <c r="B109" s="21" t="s">
        <v>66</v>
      </c>
      <c r="C109" s="74">
        <v>42</v>
      </c>
      <c r="D109" s="74">
        <v>209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265912</v>
      </c>
      <c r="D111" s="91">
        <v>212128</v>
      </c>
    </row>
    <row r="114" spans="1:6" ht="24">
      <c r="A114" s="16" t="s">
        <v>303</v>
      </c>
      <c r="B114" s="16" t="s">
        <v>300</v>
      </c>
    </row>
    <row r="115" spans="1:6" ht="31.05" customHeight="1">
      <c r="A115" s="98" t="s">
        <v>280</v>
      </c>
      <c r="B115" s="98" t="s">
        <v>119</v>
      </c>
      <c r="C115" s="100" t="s">
        <v>179</v>
      </c>
      <c r="D115" s="100" t="s">
        <v>147</v>
      </c>
      <c r="E115" s="100" t="s">
        <v>180</v>
      </c>
      <c r="F115" s="100" t="s">
        <v>148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-3463</v>
      </c>
      <c r="D117" s="6">
        <v>1157</v>
      </c>
      <c r="E117" s="6">
        <v>4427</v>
      </c>
      <c r="F117" s="6">
        <v>12138</v>
      </c>
    </row>
    <row r="118" spans="1:6">
      <c r="A118" s="35" t="s">
        <v>233</v>
      </c>
      <c r="B118" s="35" t="s">
        <v>75</v>
      </c>
      <c r="C118" s="6">
        <v>133</v>
      </c>
      <c r="D118" s="6">
        <v>2717</v>
      </c>
      <c r="E118" s="6">
        <v>1154</v>
      </c>
      <c r="F118" s="6">
        <v>690</v>
      </c>
    </row>
    <row r="119" spans="1:6" ht="24">
      <c r="A119" s="36" t="s">
        <v>279</v>
      </c>
      <c r="B119" s="36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37" t="s">
        <v>234</v>
      </c>
      <c r="B120" s="37" t="s">
        <v>76</v>
      </c>
      <c r="C120" s="9">
        <v>921</v>
      </c>
      <c r="D120" s="9">
        <v>2579</v>
      </c>
      <c r="E120" s="9">
        <v>804</v>
      </c>
      <c r="F120" s="9">
        <v>2338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-198</v>
      </c>
      <c r="D122" s="9">
        <v>-506</v>
      </c>
      <c r="E122" s="9">
        <v>-215</v>
      </c>
      <c r="F122" s="9">
        <v>-49</v>
      </c>
    </row>
    <row r="123" spans="1:6">
      <c r="A123" s="37" t="s">
        <v>237</v>
      </c>
      <c r="B123" s="37" t="s">
        <v>79</v>
      </c>
      <c r="C123" s="9">
        <v>-1140</v>
      </c>
      <c r="D123" s="9">
        <v>-3219</v>
      </c>
      <c r="E123" s="9">
        <v>-75</v>
      </c>
      <c r="F123" s="9">
        <v>-100</v>
      </c>
    </row>
    <row r="124" spans="1:6">
      <c r="A124" s="37" t="s">
        <v>238</v>
      </c>
      <c r="B124" s="37" t="s">
        <v>80</v>
      </c>
      <c r="C124" s="9">
        <v>-67</v>
      </c>
      <c r="D124" s="9">
        <v>-108</v>
      </c>
      <c r="E124" s="9">
        <v>105</v>
      </c>
      <c r="F124" s="9">
        <v>832</v>
      </c>
    </row>
    <row r="125" spans="1:6">
      <c r="A125" s="37" t="s">
        <v>239</v>
      </c>
      <c r="B125" s="37" t="s">
        <v>81</v>
      </c>
      <c r="C125" s="9">
        <v>-13502</v>
      </c>
      <c r="D125" s="9">
        <v>-28733</v>
      </c>
      <c r="E125" s="9">
        <v>-5936</v>
      </c>
      <c r="F125" s="9">
        <v>-13734</v>
      </c>
    </row>
    <row r="126" spans="1:6">
      <c r="A126" s="37" t="s">
        <v>240</v>
      </c>
      <c r="B126" s="37" t="s">
        <v>82</v>
      </c>
      <c r="C126" s="9">
        <v>6793</v>
      </c>
      <c r="D126" s="9">
        <v>-9111</v>
      </c>
      <c r="E126" s="9">
        <v>-3337</v>
      </c>
      <c r="F126" s="9">
        <v>8640</v>
      </c>
    </row>
    <row r="127" spans="1:6">
      <c r="A127" s="37" t="s">
        <v>241</v>
      </c>
      <c r="B127" s="37" t="s">
        <v>83</v>
      </c>
      <c r="C127" s="9">
        <v>5329</v>
      </c>
      <c r="D127" s="9">
        <v>42254</v>
      </c>
      <c r="E127" s="9">
        <v>7483</v>
      </c>
      <c r="F127" s="9">
        <v>1364</v>
      </c>
    </row>
    <row r="128" spans="1:6">
      <c r="A128" s="37" t="s">
        <v>242</v>
      </c>
      <c r="B128" s="37" t="s">
        <v>130</v>
      </c>
      <c r="C128" s="9">
        <v>1369</v>
      </c>
      <c r="D128" s="9">
        <v>-1609</v>
      </c>
      <c r="E128" s="9">
        <v>2459</v>
      </c>
      <c r="F128" s="9">
        <v>617</v>
      </c>
    </row>
    <row r="129" spans="1:6">
      <c r="A129" s="37" t="s">
        <v>243</v>
      </c>
      <c r="B129" s="37" t="s">
        <v>84</v>
      </c>
      <c r="C129" s="9">
        <v>628</v>
      </c>
      <c r="D129" s="9">
        <v>1170</v>
      </c>
      <c r="E129" s="9">
        <v>-134</v>
      </c>
      <c r="F129" s="9">
        <v>782</v>
      </c>
    </row>
    <row r="130" spans="1:6">
      <c r="A130" s="35" t="s">
        <v>244</v>
      </c>
      <c r="B130" s="35" t="s">
        <v>85</v>
      </c>
      <c r="C130" s="6">
        <v>-3330</v>
      </c>
      <c r="D130" s="6">
        <v>3874</v>
      </c>
      <c r="E130" s="6">
        <v>5581</v>
      </c>
      <c r="F130" s="6">
        <v>12828</v>
      </c>
    </row>
    <row r="131" spans="1:6">
      <c r="A131" s="38" t="s">
        <v>245</v>
      </c>
      <c r="B131" s="38" t="s">
        <v>131</v>
      </c>
      <c r="C131" s="10">
        <v>-231</v>
      </c>
      <c r="D131" s="10">
        <v>1468</v>
      </c>
      <c r="E131" s="10">
        <v>817</v>
      </c>
      <c r="F131" s="10">
        <v>726</v>
      </c>
    </row>
    <row r="132" spans="1:6">
      <c r="A132" s="37" t="s">
        <v>246</v>
      </c>
      <c r="B132" s="37" t="s">
        <v>86</v>
      </c>
      <c r="C132" s="9">
        <v>819</v>
      </c>
      <c r="D132" s="9">
        <v>-622</v>
      </c>
      <c r="E132" s="9">
        <v>-1704</v>
      </c>
      <c r="F132" s="9">
        <v>-2550</v>
      </c>
    </row>
    <row r="133" spans="1:6">
      <c r="A133" s="39" t="s">
        <v>247</v>
      </c>
      <c r="B133" s="39" t="s">
        <v>87</v>
      </c>
      <c r="C133" s="6">
        <v>-2742</v>
      </c>
      <c r="D133" s="6">
        <v>4720</v>
      </c>
      <c r="E133" s="6">
        <v>4694</v>
      </c>
      <c r="F133" s="6">
        <v>11004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1363</v>
      </c>
      <c r="D135" s="5">
        <v>9053</v>
      </c>
      <c r="E135" s="5">
        <v>291</v>
      </c>
      <c r="F135" s="5">
        <v>303</v>
      </c>
    </row>
    <row r="136" spans="1:6">
      <c r="A136" s="37" t="s">
        <v>250</v>
      </c>
      <c r="B136" s="37" t="s">
        <v>90</v>
      </c>
      <c r="C136" s="9">
        <v>49</v>
      </c>
      <c r="D136" s="9">
        <v>6712</v>
      </c>
      <c r="E136" s="9">
        <v>39</v>
      </c>
      <c r="F136" s="9">
        <v>63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28</v>
      </c>
      <c r="D138" s="9">
        <v>28</v>
      </c>
      <c r="E138" s="9">
        <v>31</v>
      </c>
      <c r="F138" s="9">
        <v>78</v>
      </c>
    </row>
    <row r="139" spans="1:6">
      <c r="A139" s="37" t="s">
        <v>253</v>
      </c>
      <c r="B139" s="37" t="s">
        <v>142</v>
      </c>
      <c r="C139" s="9">
        <v>1286</v>
      </c>
      <c r="D139" s="9">
        <v>2313</v>
      </c>
      <c r="E139" s="9">
        <v>221</v>
      </c>
      <c r="F139" s="9">
        <v>162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4586</v>
      </c>
      <c r="D141" s="6">
        <v>8060</v>
      </c>
      <c r="E141" s="6">
        <v>1221</v>
      </c>
      <c r="F141" s="6">
        <v>3247</v>
      </c>
    </row>
    <row r="142" spans="1:6">
      <c r="A142" s="37" t="s">
        <v>256</v>
      </c>
      <c r="B142" s="37" t="s">
        <v>95</v>
      </c>
      <c r="C142" s="9">
        <v>1703</v>
      </c>
      <c r="D142" s="9">
        <v>4146</v>
      </c>
      <c r="E142" s="9">
        <v>1121</v>
      </c>
      <c r="F142" s="9">
        <v>2759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1900</v>
      </c>
      <c r="D144" s="9">
        <v>1902</v>
      </c>
      <c r="E144" s="9">
        <v>0</v>
      </c>
      <c r="F144" s="9">
        <v>0</v>
      </c>
    </row>
    <row r="145" spans="1:6">
      <c r="A145" s="37" t="s">
        <v>259</v>
      </c>
      <c r="B145" s="37" t="s">
        <v>98</v>
      </c>
      <c r="C145" s="9">
        <v>983</v>
      </c>
      <c r="D145" s="9">
        <v>2012</v>
      </c>
      <c r="E145" s="9">
        <v>100</v>
      </c>
      <c r="F145" s="9">
        <v>488</v>
      </c>
    </row>
    <row r="146" spans="1:6">
      <c r="A146" s="39" t="s">
        <v>260</v>
      </c>
      <c r="B146" s="39" t="s">
        <v>99</v>
      </c>
      <c r="C146" s="6">
        <v>-3223</v>
      </c>
      <c r="D146" s="6">
        <v>993</v>
      </c>
      <c r="E146" s="6">
        <v>-930</v>
      </c>
      <c r="F146" s="6">
        <v>-2944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5</v>
      </c>
      <c r="D148" s="5">
        <v>93</v>
      </c>
      <c r="E148" s="5">
        <v>5</v>
      </c>
      <c r="F148" s="5">
        <v>50</v>
      </c>
    </row>
    <row r="149" spans="1:6" ht="22.8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5</v>
      </c>
      <c r="D150" s="9">
        <v>8</v>
      </c>
      <c r="E150" s="9">
        <v>5</v>
      </c>
      <c r="F150" s="9">
        <v>9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85</v>
      </c>
      <c r="E152" s="9">
        <v>0</v>
      </c>
      <c r="F152" s="9">
        <v>41</v>
      </c>
    </row>
    <row r="153" spans="1:6">
      <c r="A153" s="35" t="s">
        <v>255</v>
      </c>
      <c r="B153" s="35" t="s">
        <v>94</v>
      </c>
      <c r="C153" s="6">
        <v>166</v>
      </c>
      <c r="D153" s="6">
        <v>440</v>
      </c>
      <c r="E153" s="6">
        <v>123</v>
      </c>
      <c r="F153" s="6">
        <v>4819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4</v>
      </c>
      <c r="D157" s="9">
        <v>2</v>
      </c>
      <c r="E157" s="9">
        <v>46</v>
      </c>
      <c r="F157" s="9">
        <v>4511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161</v>
      </c>
      <c r="D160" s="9">
        <v>424</v>
      </c>
      <c r="E160" s="9">
        <v>72</v>
      </c>
      <c r="F160" s="9">
        <v>195</v>
      </c>
    </row>
    <row r="161" spans="1:8">
      <c r="A161" s="37" t="s">
        <v>271</v>
      </c>
      <c r="B161" s="37" t="s">
        <v>111</v>
      </c>
      <c r="C161" s="9">
        <v>1</v>
      </c>
      <c r="D161" s="9">
        <v>14</v>
      </c>
      <c r="E161" s="9">
        <v>5</v>
      </c>
      <c r="F161" s="9">
        <v>112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0</v>
      </c>
      <c r="F162" s="9">
        <v>1</v>
      </c>
    </row>
    <row r="163" spans="1:8">
      <c r="A163" s="39" t="s">
        <v>273</v>
      </c>
      <c r="B163" s="39" t="s">
        <v>113</v>
      </c>
      <c r="C163" s="6">
        <v>-161</v>
      </c>
      <c r="D163" s="6">
        <v>-347</v>
      </c>
      <c r="E163" s="6">
        <v>-118</v>
      </c>
      <c r="F163" s="6">
        <v>-4769</v>
      </c>
    </row>
    <row r="164" spans="1:8">
      <c r="A164" s="41" t="s">
        <v>274</v>
      </c>
      <c r="B164" s="41" t="s">
        <v>114</v>
      </c>
      <c r="C164" s="7">
        <v>-6126</v>
      </c>
      <c r="D164" s="7">
        <v>5366</v>
      </c>
      <c r="E164" s="7">
        <v>3646</v>
      </c>
      <c r="F164" s="7">
        <v>3291</v>
      </c>
    </row>
    <row r="165" spans="1:8">
      <c r="A165" s="41" t="s">
        <v>275</v>
      </c>
      <c r="B165" s="41" t="s">
        <v>115</v>
      </c>
      <c r="C165" s="7">
        <v>-6126</v>
      </c>
      <c r="D165" s="7">
        <v>5366</v>
      </c>
      <c r="E165" s="7">
        <v>3646</v>
      </c>
      <c r="F165" s="7">
        <v>3291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51176</v>
      </c>
      <c r="D167" s="7">
        <v>39684</v>
      </c>
      <c r="E167" s="7">
        <v>26511</v>
      </c>
      <c r="F167" s="7">
        <v>26866</v>
      </c>
    </row>
    <row r="168" spans="1:8">
      <c r="A168" s="41" t="s">
        <v>278</v>
      </c>
      <c r="B168" s="41" t="s">
        <v>117</v>
      </c>
      <c r="C168" s="66">
        <v>45050</v>
      </c>
      <c r="D168" s="66">
        <v>45050</v>
      </c>
      <c r="E168" s="66">
        <v>30157</v>
      </c>
      <c r="F168" s="66">
        <v>30157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3348</v>
      </c>
      <c r="D174" s="73">
        <v>25162</v>
      </c>
      <c r="E174" s="73">
        <v>2846</v>
      </c>
      <c r="F174" s="73">
        <v>93229</v>
      </c>
      <c r="G174" s="73">
        <v>-30095</v>
      </c>
      <c r="H174" s="73">
        <v>94490</v>
      </c>
    </row>
    <row r="175" spans="1:8">
      <c r="A175" s="43" t="s">
        <v>182</v>
      </c>
      <c r="B175" s="43" t="s">
        <v>27</v>
      </c>
      <c r="C175" s="74">
        <v>925</v>
      </c>
      <c r="D175" s="74">
        <v>3161</v>
      </c>
      <c r="E175" s="74">
        <v>916</v>
      </c>
      <c r="F175" s="74">
        <v>1391</v>
      </c>
      <c r="G175" s="74">
        <v>0</v>
      </c>
      <c r="H175" s="74">
        <v>6393</v>
      </c>
    </row>
    <row r="176" spans="1:8">
      <c r="A176" s="43" t="s">
        <v>183</v>
      </c>
      <c r="B176" s="43" t="s">
        <v>28</v>
      </c>
      <c r="C176" s="74">
        <v>2119</v>
      </c>
      <c r="D176" s="74">
        <v>3811</v>
      </c>
      <c r="E176" s="74">
        <v>1929</v>
      </c>
      <c r="F176" s="74">
        <v>58345</v>
      </c>
      <c r="G176" s="74">
        <v>-25734</v>
      </c>
      <c r="H176" s="74">
        <v>40470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17867</v>
      </c>
      <c r="E179" s="74">
        <v>0</v>
      </c>
      <c r="F179" s="74">
        <v>32917</v>
      </c>
      <c r="G179" s="74">
        <v>-50784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253</v>
      </c>
      <c r="D183" s="74">
        <v>253</v>
      </c>
      <c r="E183" s="74">
        <v>1</v>
      </c>
      <c r="F183" s="74">
        <v>331</v>
      </c>
      <c r="G183" s="74">
        <v>6</v>
      </c>
      <c r="H183" s="74">
        <v>844</v>
      </c>
    </row>
    <row r="184" spans="1:8">
      <c r="A184" s="43" t="s">
        <v>191</v>
      </c>
      <c r="B184" s="43" t="s">
        <v>36</v>
      </c>
      <c r="C184" s="74">
        <v>51</v>
      </c>
      <c r="D184" s="74">
        <v>70</v>
      </c>
      <c r="E184" s="74">
        <v>0</v>
      </c>
      <c r="F184" s="74">
        <v>245</v>
      </c>
      <c r="G184" s="74">
        <v>0</v>
      </c>
      <c r="H184" s="74">
        <v>366</v>
      </c>
    </row>
    <row r="185" spans="1:8">
      <c r="A185" s="39" t="s">
        <v>192</v>
      </c>
      <c r="B185" s="39" t="s">
        <v>37</v>
      </c>
      <c r="C185" s="73">
        <v>33285</v>
      </c>
      <c r="D185" s="73">
        <v>111221</v>
      </c>
      <c r="E185" s="73">
        <v>23394</v>
      </c>
      <c r="F185" s="73">
        <v>26763</v>
      </c>
      <c r="G185" s="73">
        <v>-23241</v>
      </c>
      <c r="H185" s="73">
        <v>171422</v>
      </c>
    </row>
    <row r="186" spans="1:8">
      <c r="A186" s="43" t="s">
        <v>193</v>
      </c>
      <c r="B186" s="43" t="s">
        <v>38</v>
      </c>
      <c r="C186" s="74">
        <v>6623</v>
      </c>
      <c r="D186" s="74">
        <v>74076</v>
      </c>
      <c r="E186" s="74">
        <v>0</v>
      </c>
      <c r="F186" s="74">
        <v>0</v>
      </c>
      <c r="G186" s="74">
        <v>0</v>
      </c>
      <c r="H186" s="74">
        <v>80699</v>
      </c>
    </row>
    <row r="187" spans="1:8">
      <c r="A187" s="43" t="s">
        <v>194</v>
      </c>
      <c r="B187" s="43" t="s">
        <v>39</v>
      </c>
      <c r="C187" s="74">
        <v>11820</v>
      </c>
      <c r="D187" s="74">
        <v>6626</v>
      </c>
      <c r="E187" s="74">
        <v>3169</v>
      </c>
      <c r="F187" s="74">
        <v>138</v>
      </c>
      <c r="G187" s="74">
        <v>-1146</v>
      </c>
      <c r="H187" s="74">
        <v>20607</v>
      </c>
    </row>
    <row r="188" spans="1:8">
      <c r="A188" s="43" t="s">
        <v>195</v>
      </c>
      <c r="B188" s="43" t="s">
        <v>40</v>
      </c>
      <c r="C188" s="74">
        <v>73</v>
      </c>
      <c r="D188" s="74">
        <v>28</v>
      </c>
      <c r="E188" s="74">
        <v>117</v>
      </c>
      <c r="F188" s="74">
        <v>0</v>
      </c>
      <c r="G188" s="74">
        <v>0</v>
      </c>
      <c r="H188" s="74">
        <v>218</v>
      </c>
    </row>
    <row r="189" spans="1:8">
      <c r="A189" s="43" t="s">
        <v>196</v>
      </c>
      <c r="B189" s="43" t="s">
        <v>41</v>
      </c>
      <c r="C189" s="74">
        <v>483</v>
      </c>
      <c r="D189" s="74">
        <v>7595</v>
      </c>
      <c r="E189" s="74">
        <v>3245</v>
      </c>
      <c r="F189" s="74">
        <v>19167</v>
      </c>
      <c r="G189" s="74">
        <v>-22095</v>
      </c>
      <c r="H189" s="74">
        <v>8395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2730</v>
      </c>
      <c r="G192" s="74">
        <v>0</v>
      </c>
      <c r="H192" s="74">
        <v>2730</v>
      </c>
    </row>
    <row r="193" spans="1:8">
      <c r="A193" s="43" t="s">
        <v>199</v>
      </c>
      <c r="B193" s="43" t="s">
        <v>44</v>
      </c>
      <c r="C193" s="74">
        <v>11878</v>
      </c>
      <c r="D193" s="74">
        <v>508</v>
      </c>
      <c r="E193" s="74">
        <v>1281</v>
      </c>
      <c r="F193" s="74">
        <v>56</v>
      </c>
      <c r="G193" s="74">
        <v>0</v>
      </c>
      <c r="H193" s="74">
        <v>13723</v>
      </c>
    </row>
    <row r="194" spans="1:8">
      <c r="A194" s="43" t="s">
        <v>200</v>
      </c>
      <c r="B194" s="43" t="s">
        <v>45</v>
      </c>
      <c r="C194" s="74">
        <v>2408</v>
      </c>
      <c r="D194" s="74">
        <v>22388</v>
      </c>
      <c r="E194" s="74">
        <v>15582</v>
      </c>
      <c r="F194" s="74">
        <v>4672</v>
      </c>
      <c r="G194" s="74">
        <v>0</v>
      </c>
      <c r="H194" s="74">
        <v>45050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36633</v>
      </c>
      <c r="D196" s="73">
        <v>136383</v>
      </c>
      <c r="E196" s="73">
        <v>26240</v>
      </c>
      <c r="F196" s="73">
        <v>119992</v>
      </c>
      <c r="G196" s="73">
        <v>-53336</v>
      </c>
      <c r="H196" s="73">
        <v>265912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12357</v>
      </c>
      <c r="D200" s="73">
        <v>60908</v>
      </c>
      <c r="E200" s="73">
        <v>12427</v>
      </c>
      <c r="F200" s="73">
        <v>117062</v>
      </c>
      <c r="G200" s="73">
        <v>-32626</v>
      </c>
      <c r="H200" s="73">
        <v>170128</v>
      </c>
    </row>
    <row r="201" spans="1:8">
      <c r="A201" s="47" t="s">
        <v>205</v>
      </c>
      <c r="B201" s="39" t="s">
        <v>50</v>
      </c>
      <c r="C201" s="73">
        <v>12357</v>
      </c>
      <c r="D201" s="73">
        <v>60908</v>
      </c>
      <c r="E201" s="73">
        <v>12427</v>
      </c>
      <c r="F201" s="73">
        <v>117062</v>
      </c>
      <c r="G201" s="73">
        <v>-38780</v>
      </c>
      <c r="H201" s="73">
        <v>163974</v>
      </c>
    </row>
    <row r="202" spans="1:8">
      <c r="A202" s="48" t="s">
        <v>206</v>
      </c>
      <c r="B202" s="43" t="s">
        <v>51</v>
      </c>
      <c r="C202" s="74">
        <v>10076</v>
      </c>
      <c r="D202" s="74">
        <v>7412</v>
      </c>
      <c r="E202" s="74">
        <v>86</v>
      </c>
      <c r="F202" s="74">
        <v>94955</v>
      </c>
      <c r="G202" s="74">
        <v>-17579</v>
      </c>
      <c r="H202" s="74">
        <v>94950</v>
      </c>
    </row>
    <row r="203" spans="1:8">
      <c r="A203" s="48" t="s">
        <v>207</v>
      </c>
      <c r="B203" s="43" t="s">
        <v>52</v>
      </c>
      <c r="C203" s="74">
        <v>5793</v>
      </c>
      <c r="D203" s="74">
        <v>17500</v>
      </c>
      <c r="E203" s="74">
        <v>1189</v>
      </c>
      <c r="F203" s="74">
        <v>110936</v>
      </c>
      <c r="G203" s="74">
        <v>-15688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1624</v>
      </c>
      <c r="G205" s="74">
        <v>0</v>
      </c>
      <c r="H205" s="74">
        <v>1624</v>
      </c>
    </row>
    <row r="206" spans="1:8">
      <c r="A206" s="49" t="s">
        <v>210</v>
      </c>
      <c r="B206" s="50" t="s">
        <v>55</v>
      </c>
      <c r="C206" s="76">
        <v>0</v>
      </c>
      <c r="D206" s="76">
        <v>3</v>
      </c>
      <c r="E206" s="76">
        <v>675</v>
      </c>
      <c r="F206" s="76">
        <v>0</v>
      </c>
      <c r="G206" s="76">
        <v>-498</v>
      </c>
      <c r="H206" s="76">
        <v>180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4969</v>
      </c>
      <c r="F207" s="74">
        <v>-86820</v>
      </c>
      <c r="G207" s="74">
        <v>-10114</v>
      </c>
      <c r="H207" s="74">
        <v>-54133</v>
      </c>
    </row>
    <row r="208" spans="1:8">
      <c r="A208" s="48" t="s">
        <v>212</v>
      </c>
      <c r="B208" s="43" t="s">
        <v>57</v>
      </c>
      <c r="C208" s="74">
        <v>-3512</v>
      </c>
      <c r="D208" s="74">
        <v>-1839</v>
      </c>
      <c r="E208" s="74">
        <v>5508</v>
      </c>
      <c r="F208" s="74">
        <v>-3633</v>
      </c>
      <c r="G208" s="74">
        <v>5099</v>
      </c>
      <c r="H208" s="74">
        <v>1623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6154</v>
      </c>
      <c r="H209" s="77">
        <v>6154</v>
      </c>
    </row>
    <row r="210" spans="1:8">
      <c r="A210" s="47" t="s">
        <v>214</v>
      </c>
      <c r="B210" s="39" t="s">
        <v>59</v>
      </c>
      <c r="C210" s="73">
        <v>509</v>
      </c>
      <c r="D210" s="73">
        <v>980</v>
      </c>
      <c r="E210" s="73">
        <v>17</v>
      </c>
      <c r="F210" s="73">
        <v>1676</v>
      </c>
      <c r="G210" s="73">
        <v>2607</v>
      </c>
      <c r="H210" s="73">
        <v>5789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81</v>
      </c>
      <c r="D212" s="74">
        <v>55</v>
      </c>
      <c r="E212" s="74">
        <v>0</v>
      </c>
      <c r="F212" s="74">
        <v>321</v>
      </c>
      <c r="G212" s="74">
        <v>0</v>
      </c>
      <c r="H212" s="74">
        <v>457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32</v>
      </c>
      <c r="D214" s="74">
        <v>442</v>
      </c>
      <c r="E214" s="74">
        <v>0</v>
      </c>
      <c r="F214" s="74">
        <v>847</v>
      </c>
      <c r="G214" s="74">
        <v>2607</v>
      </c>
      <c r="H214" s="74">
        <v>3928</v>
      </c>
    </row>
    <row r="215" spans="1:8">
      <c r="A215" s="48" t="s">
        <v>219</v>
      </c>
      <c r="B215" s="43" t="s">
        <v>64</v>
      </c>
      <c r="C215" s="74">
        <v>387</v>
      </c>
      <c r="D215" s="74">
        <v>477</v>
      </c>
      <c r="E215" s="74">
        <v>12</v>
      </c>
      <c r="F215" s="74">
        <v>491</v>
      </c>
      <c r="G215" s="74">
        <v>0</v>
      </c>
      <c r="H215" s="74">
        <v>1367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23767</v>
      </c>
      <c r="D218" s="73">
        <v>74495</v>
      </c>
      <c r="E218" s="73">
        <v>13796</v>
      </c>
      <c r="F218" s="73">
        <v>1254</v>
      </c>
      <c r="G218" s="73">
        <v>-23317</v>
      </c>
      <c r="H218" s="73">
        <v>89995</v>
      </c>
    </row>
    <row r="219" spans="1:8">
      <c r="A219" s="48" t="s">
        <v>215</v>
      </c>
      <c r="B219" s="43" t="s">
        <v>60</v>
      </c>
      <c r="C219" s="74">
        <v>18</v>
      </c>
      <c r="D219" s="74">
        <v>7</v>
      </c>
      <c r="E219" s="74">
        <v>0</v>
      </c>
      <c r="F219" s="74">
        <v>2</v>
      </c>
      <c r="G219" s="74">
        <v>0</v>
      </c>
      <c r="H219" s="74">
        <v>27</v>
      </c>
    </row>
    <row r="220" spans="1:8">
      <c r="A220" s="48" t="s">
        <v>216</v>
      </c>
      <c r="B220" s="43" t="s">
        <v>61</v>
      </c>
      <c r="C220" s="74">
        <v>87</v>
      </c>
      <c r="D220" s="74">
        <v>51</v>
      </c>
      <c r="E220" s="74">
        <v>0</v>
      </c>
      <c r="F220" s="74">
        <v>328</v>
      </c>
      <c r="G220" s="74">
        <v>0</v>
      </c>
      <c r="H220" s="74">
        <v>466</v>
      </c>
    </row>
    <row r="221" spans="1:8">
      <c r="A221" s="48" t="s">
        <v>223</v>
      </c>
      <c r="B221" s="43" t="s">
        <v>68</v>
      </c>
      <c r="C221" s="74">
        <v>21966</v>
      </c>
      <c r="D221" s="74">
        <v>8467</v>
      </c>
      <c r="E221" s="74">
        <v>7520</v>
      </c>
      <c r="F221" s="74">
        <v>112</v>
      </c>
      <c r="G221" s="74">
        <v>-1222</v>
      </c>
      <c r="H221" s="74">
        <v>36843</v>
      </c>
    </row>
    <row r="222" spans="1:8">
      <c r="A222" s="48" t="s">
        <v>224</v>
      </c>
      <c r="B222" s="43" t="s">
        <v>69</v>
      </c>
      <c r="C222" s="74">
        <v>0</v>
      </c>
      <c r="D222" s="74">
        <v>5</v>
      </c>
      <c r="E222" s="74">
        <v>15</v>
      </c>
      <c r="F222" s="74">
        <v>0</v>
      </c>
      <c r="G222" s="74">
        <v>0</v>
      </c>
      <c r="H222" s="74">
        <v>20</v>
      </c>
    </row>
    <row r="223" spans="1:8">
      <c r="A223" s="48" t="s">
        <v>225</v>
      </c>
      <c r="B223" s="43" t="s">
        <v>70</v>
      </c>
      <c r="C223" s="74">
        <v>1625</v>
      </c>
      <c r="D223" s="74">
        <v>65878</v>
      </c>
      <c r="E223" s="74">
        <v>2271</v>
      </c>
      <c r="F223" s="74">
        <v>688</v>
      </c>
      <c r="G223" s="74">
        <v>-22095</v>
      </c>
      <c r="H223" s="74">
        <v>48367</v>
      </c>
    </row>
    <row r="224" spans="1:8">
      <c r="A224" s="48" t="s">
        <v>219</v>
      </c>
      <c r="B224" s="43" t="s">
        <v>64</v>
      </c>
      <c r="C224" s="74">
        <v>57</v>
      </c>
      <c r="D224" s="74">
        <v>39</v>
      </c>
      <c r="E224" s="74">
        <v>3990</v>
      </c>
      <c r="F224" s="74">
        <v>21</v>
      </c>
      <c r="G224" s="74">
        <v>0</v>
      </c>
      <c r="H224" s="74">
        <v>4107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0</v>
      </c>
      <c r="F225" s="74">
        <v>102</v>
      </c>
      <c r="G225" s="74">
        <v>0</v>
      </c>
      <c r="H225" s="74">
        <v>123</v>
      </c>
    </row>
    <row r="226" spans="1:8">
      <c r="A226" s="48" t="s">
        <v>221</v>
      </c>
      <c r="B226" s="43" t="s">
        <v>66</v>
      </c>
      <c r="C226" s="74">
        <v>13</v>
      </c>
      <c r="D226" s="74">
        <v>28</v>
      </c>
      <c r="E226" s="74">
        <v>0</v>
      </c>
      <c r="F226" s="74">
        <v>1</v>
      </c>
      <c r="G226" s="74">
        <v>0</v>
      </c>
      <c r="H226" s="74">
        <v>42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36633</v>
      </c>
      <c r="D228" s="73">
        <v>136383</v>
      </c>
      <c r="E228" s="73">
        <v>26240</v>
      </c>
      <c r="F228" s="73">
        <v>119992</v>
      </c>
      <c r="G228" s="73">
        <v>-53336</v>
      </c>
      <c r="H228" s="73">
        <v>265912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45385</v>
      </c>
      <c r="D232" s="78">
        <v>22885</v>
      </c>
      <c r="E232" s="78">
        <v>49703</v>
      </c>
      <c r="F232" s="78">
        <v>4711</v>
      </c>
      <c r="G232" s="78">
        <v>-11930</v>
      </c>
      <c r="H232" s="78">
        <v>110754</v>
      </c>
    </row>
    <row r="233" spans="1:8">
      <c r="A233" s="54" t="s">
        <v>152</v>
      </c>
      <c r="B233" s="55" t="s">
        <v>1</v>
      </c>
      <c r="C233" s="79">
        <v>0</v>
      </c>
      <c r="D233" s="79">
        <v>15839</v>
      </c>
      <c r="E233" s="79">
        <v>0</v>
      </c>
      <c r="F233" s="79">
        <v>0</v>
      </c>
      <c r="G233" s="79">
        <v>-698</v>
      </c>
      <c r="H233" s="79">
        <v>15141</v>
      </c>
    </row>
    <row r="234" spans="1:8">
      <c r="A234" s="54" t="s">
        <v>153</v>
      </c>
      <c r="B234" s="55" t="s">
        <v>2</v>
      </c>
      <c r="C234" s="79">
        <v>3474</v>
      </c>
      <c r="D234" s="79">
        <v>0</v>
      </c>
      <c r="E234" s="79">
        <v>49703</v>
      </c>
      <c r="F234" s="79">
        <v>4711</v>
      </c>
      <c r="G234" s="79">
        <v>-11188</v>
      </c>
      <c r="H234" s="79">
        <v>46700</v>
      </c>
    </row>
    <row r="235" spans="1:8">
      <c r="A235" s="54" t="s">
        <v>154</v>
      </c>
      <c r="B235" s="55" t="s">
        <v>3</v>
      </c>
      <c r="C235" s="79">
        <v>41911</v>
      </c>
      <c r="D235" s="79">
        <v>7046</v>
      </c>
      <c r="E235" s="79">
        <v>0</v>
      </c>
      <c r="F235" s="79">
        <v>0</v>
      </c>
      <c r="G235" s="79">
        <v>-44</v>
      </c>
      <c r="H235" s="79">
        <v>48913</v>
      </c>
    </row>
    <row r="236" spans="1:8">
      <c r="A236" s="47" t="s">
        <v>155</v>
      </c>
      <c r="B236" s="39" t="s">
        <v>4</v>
      </c>
      <c r="C236" s="78">
        <v>38631</v>
      </c>
      <c r="D236" s="78">
        <v>12541</v>
      </c>
      <c r="E236" s="78">
        <v>32385</v>
      </c>
      <c r="F236" s="78">
        <v>620</v>
      </c>
      <c r="G236" s="78">
        <v>-2042</v>
      </c>
      <c r="H236" s="78">
        <v>82135</v>
      </c>
    </row>
    <row r="237" spans="1:8">
      <c r="A237" s="54" t="s">
        <v>156</v>
      </c>
      <c r="B237" s="55" t="s">
        <v>5</v>
      </c>
      <c r="C237" s="79">
        <v>1948</v>
      </c>
      <c r="D237" s="79">
        <v>5971</v>
      </c>
      <c r="E237" s="79">
        <v>32385</v>
      </c>
      <c r="F237" s="79">
        <v>620</v>
      </c>
      <c r="G237" s="79">
        <v>-1998</v>
      </c>
      <c r="H237" s="79">
        <v>38926</v>
      </c>
    </row>
    <row r="238" spans="1:8">
      <c r="A238" s="54" t="s">
        <v>157</v>
      </c>
      <c r="B238" s="55" t="s">
        <v>6</v>
      </c>
      <c r="C238" s="79">
        <v>36683</v>
      </c>
      <c r="D238" s="79">
        <v>6570</v>
      </c>
      <c r="E238" s="79">
        <v>0</v>
      </c>
      <c r="F238" s="79">
        <v>0</v>
      </c>
      <c r="G238" s="79">
        <v>-44</v>
      </c>
      <c r="H238" s="79">
        <v>43209</v>
      </c>
    </row>
    <row r="239" spans="1:8">
      <c r="A239" s="131" t="s">
        <v>158</v>
      </c>
      <c r="B239" s="132" t="s">
        <v>7</v>
      </c>
      <c r="C239" s="78">
        <v>6754</v>
      </c>
      <c r="D239" s="78">
        <v>10344</v>
      </c>
      <c r="E239" s="78">
        <v>17318</v>
      </c>
      <c r="F239" s="78">
        <v>4091</v>
      </c>
      <c r="G239" s="78">
        <v>-9888</v>
      </c>
      <c r="H239" s="78">
        <v>28619</v>
      </c>
    </row>
    <row r="240" spans="1:8">
      <c r="A240" s="48" t="s">
        <v>159</v>
      </c>
      <c r="B240" s="43" t="s">
        <v>8</v>
      </c>
      <c r="C240" s="79">
        <v>184</v>
      </c>
      <c r="D240" s="79">
        <v>1841</v>
      </c>
      <c r="E240" s="79">
        <v>42</v>
      </c>
      <c r="F240" s="79">
        <v>2658</v>
      </c>
      <c r="G240" s="79">
        <v>-246</v>
      </c>
      <c r="H240" s="79">
        <v>4479</v>
      </c>
    </row>
    <row r="241" spans="1:8">
      <c r="A241" s="48" t="s">
        <v>160</v>
      </c>
      <c r="B241" s="43" t="s">
        <v>9</v>
      </c>
      <c r="C241" s="79">
        <v>7856</v>
      </c>
      <c r="D241" s="79">
        <v>8270</v>
      </c>
      <c r="E241" s="79">
        <v>9406</v>
      </c>
      <c r="F241" s="79">
        <v>1267</v>
      </c>
      <c r="G241" s="79">
        <v>-6360</v>
      </c>
      <c r="H241" s="79">
        <v>20439</v>
      </c>
    </row>
    <row r="242" spans="1:8">
      <c r="A242" s="48" t="s">
        <v>161</v>
      </c>
      <c r="B242" s="43" t="s">
        <v>10</v>
      </c>
      <c r="C242" s="79">
        <v>2895</v>
      </c>
      <c r="D242" s="79">
        <v>5184</v>
      </c>
      <c r="E242" s="79">
        <v>1442</v>
      </c>
      <c r="F242" s="79">
        <v>4410</v>
      </c>
      <c r="G242" s="79">
        <v>-3603</v>
      </c>
      <c r="H242" s="79">
        <v>10328</v>
      </c>
    </row>
    <row r="243" spans="1:8">
      <c r="A243" s="48" t="s">
        <v>162</v>
      </c>
      <c r="B243" s="43" t="s">
        <v>11</v>
      </c>
      <c r="C243" s="79">
        <v>643</v>
      </c>
      <c r="D243" s="79">
        <v>1178</v>
      </c>
      <c r="E243" s="79">
        <v>26</v>
      </c>
      <c r="F243" s="79">
        <v>167</v>
      </c>
      <c r="G243" s="79">
        <v>-247</v>
      </c>
      <c r="H243" s="79">
        <v>1767</v>
      </c>
    </row>
    <row r="244" spans="1:8">
      <c r="A244" s="131" t="s">
        <v>163</v>
      </c>
      <c r="B244" s="132" t="s">
        <v>12</v>
      </c>
      <c r="C244" s="78">
        <v>-4456</v>
      </c>
      <c r="D244" s="78">
        <v>-2447</v>
      </c>
      <c r="E244" s="78">
        <v>6486</v>
      </c>
      <c r="F244" s="78">
        <v>905</v>
      </c>
      <c r="G244" s="78">
        <v>76</v>
      </c>
      <c r="H244" s="78">
        <v>564</v>
      </c>
    </row>
    <row r="245" spans="1:8">
      <c r="A245" s="48" t="s">
        <v>164</v>
      </c>
      <c r="B245" s="43" t="s">
        <v>13</v>
      </c>
      <c r="C245" s="79">
        <v>949</v>
      </c>
      <c r="D245" s="79">
        <v>1261</v>
      </c>
      <c r="E245" s="79">
        <v>36</v>
      </c>
      <c r="F245" s="79">
        <v>9104</v>
      </c>
      <c r="G245" s="79">
        <v>-8692</v>
      </c>
      <c r="H245" s="79">
        <v>2658</v>
      </c>
    </row>
    <row r="246" spans="1:8">
      <c r="A246" s="48" t="s">
        <v>165</v>
      </c>
      <c r="B246" s="43" t="s">
        <v>14</v>
      </c>
      <c r="C246" s="79">
        <v>96</v>
      </c>
      <c r="D246" s="79">
        <v>531</v>
      </c>
      <c r="E246" s="79">
        <v>160</v>
      </c>
      <c r="F246" s="79">
        <v>13043</v>
      </c>
      <c r="G246" s="79">
        <v>-13233</v>
      </c>
      <c r="H246" s="79">
        <v>597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-3603</v>
      </c>
      <c r="D248" s="78">
        <v>-1717</v>
      </c>
      <c r="E248" s="78">
        <v>6362</v>
      </c>
      <c r="F248" s="78">
        <v>-3034</v>
      </c>
      <c r="G248" s="78">
        <v>4617</v>
      </c>
      <c r="H248" s="78">
        <v>2625</v>
      </c>
    </row>
    <row r="249" spans="1:8">
      <c r="A249" s="48" t="s">
        <v>168</v>
      </c>
      <c r="B249" s="43" t="s">
        <v>17</v>
      </c>
      <c r="C249" s="79">
        <v>-91</v>
      </c>
      <c r="D249" s="79">
        <v>122</v>
      </c>
      <c r="E249" s="79">
        <v>854</v>
      </c>
      <c r="F249" s="79">
        <v>599</v>
      </c>
      <c r="G249" s="79">
        <v>-16</v>
      </c>
      <c r="H249" s="79">
        <v>1468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-3512</v>
      </c>
      <c r="D251" s="78">
        <v>-1839</v>
      </c>
      <c r="E251" s="78">
        <v>5508</v>
      </c>
      <c r="F251" s="78">
        <v>-3633</v>
      </c>
      <c r="G251" s="78">
        <v>4633</v>
      </c>
      <c r="H251" s="78">
        <v>1157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-3512</v>
      </c>
      <c r="D253" s="78">
        <v>-1839</v>
      </c>
      <c r="E253" s="78">
        <v>5508</v>
      </c>
      <c r="F253" s="78">
        <v>-3633</v>
      </c>
      <c r="G253" s="78">
        <v>4633</v>
      </c>
      <c r="H253" s="78">
        <v>1157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-466</v>
      </c>
      <c r="H255" s="82">
        <v>-466</v>
      </c>
    </row>
    <row r="256" spans="1:8">
      <c r="A256" s="64" t="s">
        <v>173</v>
      </c>
      <c r="B256" s="65" t="s">
        <v>127</v>
      </c>
      <c r="C256" s="83">
        <v>-3512</v>
      </c>
      <c r="D256" s="83">
        <v>-1839</v>
      </c>
      <c r="E256" s="83">
        <v>5508</v>
      </c>
      <c r="F256" s="83">
        <v>-3633</v>
      </c>
      <c r="G256" s="83">
        <v>5099</v>
      </c>
      <c r="H256" s="83">
        <v>1623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369</v>
      </c>
    </row>
    <row r="2" spans="1:4">
      <c r="A2" s="13" t="s">
        <v>370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143</v>
      </c>
      <c r="D6" s="99" t="s">
        <v>144</v>
      </c>
    </row>
    <row r="7" spans="1:4">
      <c r="A7" s="18" t="s">
        <v>151</v>
      </c>
      <c r="B7" s="18" t="s">
        <v>0</v>
      </c>
      <c r="C7" s="85">
        <v>74588</v>
      </c>
      <c r="D7" s="85">
        <v>63058</v>
      </c>
    </row>
    <row r="8" spans="1:4">
      <c r="A8" s="19" t="s">
        <v>152</v>
      </c>
      <c r="B8" s="19" t="s">
        <v>1</v>
      </c>
      <c r="C8" s="79">
        <v>12366</v>
      </c>
      <c r="D8" s="79">
        <v>9838</v>
      </c>
    </row>
    <row r="9" spans="1:4">
      <c r="A9" s="19" t="s">
        <v>153</v>
      </c>
      <c r="B9" s="19" t="s">
        <v>2</v>
      </c>
      <c r="C9" s="79">
        <v>34317</v>
      </c>
      <c r="D9" s="79">
        <v>32477</v>
      </c>
    </row>
    <row r="10" spans="1:4">
      <c r="A10" s="19" t="s">
        <v>154</v>
      </c>
      <c r="B10" s="19" t="s">
        <v>3</v>
      </c>
      <c r="C10" s="79">
        <v>27905</v>
      </c>
      <c r="D10" s="79">
        <v>20743</v>
      </c>
    </row>
    <row r="11" spans="1:4">
      <c r="A11" s="18" t="s">
        <v>155</v>
      </c>
      <c r="B11" s="18" t="s">
        <v>4</v>
      </c>
      <c r="C11" s="85">
        <v>53483</v>
      </c>
      <c r="D11" s="85">
        <v>40057</v>
      </c>
    </row>
    <row r="12" spans="1:4">
      <c r="A12" s="19" t="s">
        <v>156</v>
      </c>
      <c r="B12" s="19" t="s">
        <v>5</v>
      </c>
      <c r="C12" s="79">
        <v>28419</v>
      </c>
      <c r="D12" s="79">
        <v>23002</v>
      </c>
    </row>
    <row r="13" spans="1:4">
      <c r="A13" s="19" t="s">
        <v>157</v>
      </c>
      <c r="B13" s="19" t="s">
        <v>6</v>
      </c>
      <c r="C13" s="79">
        <v>25064</v>
      </c>
      <c r="D13" s="79">
        <v>17055</v>
      </c>
    </row>
    <row r="14" spans="1:4">
      <c r="A14" s="20" t="s">
        <v>158</v>
      </c>
      <c r="B14" s="20" t="s">
        <v>7</v>
      </c>
      <c r="C14" s="85">
        <v>21105</v>
      </c>
      <c r="D14" s="85">
        <v>23001</v>
      </c>
    </row>
    <row r="15" spans="1:4">
      <c r="A15" s="21" t="s">
        <v>159</v>
      </c>
      <c r="B15" s="21" t="s">
        <v>8</v>
      </c>
      <c r="C15" s="79">
        <v>3857</v>
      </c>
      <c r="D15" s="79">
        <v>1657</v>
      </c>
    </row>
    <row r="16" spans="1:4">
      <c r="A16" s="21" t="s">
        <v>160</v>
      </c>
      <c r="B16" s="21" t="s">
        <v>9</v>
      </c>
      <c r="C16" s="79">
        <v>13113</v>
      </c>
      <c r="D16" s="79">
        <v>10497</v>
      </c>
    </row>
    <row r="17" spans="1:4">
      <c r="A17" s="21" t="s">
        <v>161</v>
      </c>
      <c r="B17" s="21" t="s">
        <v>10</v>
      </c>
      <c r="C17" s="79">
        <v>6983</v>
      </c>
      <c r="D17" s="79">
        <v>6098</v>
      </c>
    </row>
    <row r="18" spans="1:4">
      <c r="A18" s="21" t="s">
        <v>162</v>
      </c>
      <c r="B18" s="21" t="s">
        <v>11</v>
      </c>
      <c r="C18" s="79">
        <v>870</v>
      </c>
      <c r="D18" s="79">
        <v>1083</v>
      </c>
    </row>
    <row r="19" spans="1:4">
      <c r="A19" s="20" t="s">
        <v>163</v>
      </c>
      <c r="B19" s="20" t="s">
        <v>12</v>
      </c>
      <c r="C19" s="85">
        <v>3996</v>
      </c>
      <c r="D19" s="85">
        <v>6980</v>
      </c>
    </row>
    <row r="20" spans="1:4">
      <c r="A20" s="21" t="s">
        <v>164</v>
      </c>
      <c r="B20" s="21" t="s">
        <v>13</v>
      </c>
      <c r="C20" s="79">
        <v>2396</v>
      </c>
      <c r="D20" s="79">
        <v>1089</v>
      </c>
    </row>
    <row r="21" spans="1:4">
      <c r="A21" s="21" t="s">
        <v>165</v>
      </c>
      <c r="B21" s="21" t="s">
        <v>14</v>
      </c>
      <c r="C21" s="79">
        <v>78</v>
      </c>
      <c r="D21" s="79">
        <v>450</v>
      </c>
    </row>
    <row r="22" spans="1:4" ht="22.8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6314</v>
      </c>
      <c r="D23" s="85">
        <v>7619</v>
      </c>
    </row>
    <row r="24" spans="1:4">
      <c r="A24" s="21" t="s">
        <v>168</v>
      </c>
      <c r="B24" s="21" t="s">
        <v>17</v>
      </c>
      <c r="C24" s="79">
        <v>1694</v>
      </c>
      <c r="D24" s="79">
        <v>-92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4620</v>
      </c>
      <c r="D26" s="85">
        <v>7711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4620</v>
      </c>
      <c r="D29" s="87">
        <v>7711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79</v>
      </c>
      <c r="D31" s="85">
        <v>0</v>
      </c>
    </row>
    <row r="32" spans="1:4">
      <c r="A32" s="20" t="s">
        <v>173</v>
      </c>
      <c r="B32" s="20" t="s">
        <v>127</v>
      </c>
      <c r="C32" s="85">
        <v>4541</v>
      </c>
      <c r="D32" s="85">
        <v>7711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0.05</v>
      </c>
      <c r="D36" s="89">
        <v>0.08</v>
      </c>
    </row>
    <row r="37" spans="1:4">
      <c r="A37" s="29" t="s">
        <v>177</v>
      </c>
      <c r="B37" s="29" t="s">
        <v>24</v>
      </c>
      <c r="C37" s="89">
        <v>0.05</v>
      </c>
      <c r="D37" s="89">
        <v>0.08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0.05</v>
      </c>
      <c r="D39" s="89">
        <v>0.08</v>
      </c>
    </row>
    <row r="40" spans="1:4">
      <c r="A40" s="29" t="s">
        <v>177</v>
      </c>
      <c r="B40" s="29" t="s">
        <v>24</v>
      </c>
      <c r="C40" s="89">
        <v>0.05</v>
      </c>
      <c r="D40" s="89">
        <v>0.08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4620</v>
      </c>
      <c r="D46" s="85">
        <v>7711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166</v>
      </c>
      <c r="D48" s="79">
        <v>526</v>
      </c>
    </row>
    <row r="49" spans="1:4">
      <c r="A49" s="84" t="s">
        <v>316</v>
      </c>
      <c r="B49" s="84" t="s">
        <v>308</v>
      </c>
      <c r="C49" s="79"/>
      <c r="D49" s="79">
        <v>-1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4786</v>
      </c>
      <c r="D51" s="85">
        <v>8236</v>
      </c>
    </row>
    <row r="52" spans="1:4">
      <c r="A52" s="28" t="s">
        <v>313</v>
      </c>
      <c r="B52" s="28" t="s">
        <v>310</v>
      </c>
      <c r="C52" s="79">
        <v>79</v>
      </c>
      <c r="D52" s="79">
        <v>0</v>
      </c>
    </row>
    <row r="53" spans="1:4" ht="24">
      <c r="A53" s="27" t="s">
        <v>314</v>
      </c>
      <c r="B53" s="27" t="s">
        <v>311</v>
      </c>
      <c r="C53" s="85">
        <v>4707</v>
      </c>
      <c r="D53" s="85">
        <v>8236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145</v>
      </c>
      <c r="D57" s="99" t="s">
        <v>146</v>
      </c>
    </row>
    <row r="58" spans="1:4">
      <c r="A58" s="30" t="s">
        <v>181</v>
      </c>
      <c r="B58" s="30" t="s">
        <v>26</v>
      </c>
      <c r="C58" s="91">
        <v>91910</v>
      </c>
      <c r="D58" s="91">
        <v>94679</v>
      </c>
    </row>
    <row r="59" spans="1:4">
      <c r="A59" s="21" t="s">
        <v>182</v>
      </c>
      <c r="B59" s="21" t="s">
        <v>27</v>
      </c>
      <c r="C59" s="74">
        <v>6134</v>
      </c>
      <c r="D59" s="74">
        <v>10906</v>
      </c>
    </row>
    <row r="60" spans="1:4">
      <c r="A60" s="21" t="s">
        <v>183</v>
      </c>
      <c r="B60" s="21" t="s">
        <v>28</v>
      </c>
      <c r="C60" s="74">
        <v>38459</v>
      </c>
      <c r="D60" s="74">
        <v>35115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561</v>
      </c>
      <c r="D67" s="74">
        <v>1999</v>
      </c>
    </row>
    <row r="68" spans="1:4">
      <c r="A68" s="21" t="s">
        <v>191</v>
      </c>
      <c r="B68" s="21" t="s">
        <v>36</v>
      </c>
      <c r="C68" s="74">
        <v>339</v>
      </c>
      <c r="D68" s="74">
        <v>242</v>
      </c>
    </row>
    <row r="69" spans="1:4">
      <c r="A69" s="30" t="s">
        <v>192</v>
      </c>
      <c r="B69" s="30" t="s">
        <v>37</v>
      </c>
      <c r="C69" s="91">
        <v>170989</v>
      </c>
      <c r="D69" s="91">
        <v>106140</v>
      </c>
    </row>
    <row r="70" spans="1:4">
      <c r="A70" s="21" t="s">
        <v>193</v>
      </c>
      <c r="B70" s="21" t="s">
        <v>38</v>
      </c>
      <c r="C70" s="74">
        <v>67197</v>
      </c>
      <c r="D70" s="74">
        <v>41166</v>
      </c>
    </row>
    <row r="71" spans="1:4">
      <c r="A71" s="21" t="s">
        <v>194</v>
      </c>
      <c r="B71" s="21" t="s">
        <v>39</v>
      </c>
      <c r="C71" s="74">
        <v>27875</v>
      </c>
      <c r="D71" s="74">
        <v>20043</v>
      </c>
    </row>
    <row r="72" spans="1:4">
      <c r="A72" s="31" t="s">
        <v>195</v>
      </c>
      <c r="B72" s="31" t="s">
        <v>40</v>
      </c>
      <c r="C72" s="92">
        <v>2098</v>
      </c>
      <c r="D72" s="92">
        <v>452</v>
      </c>
    </row>
    <row r="73" spans="1:4">
      <c r="A73" s="21" t="s">
        <v>196</v>
      </c>
      <c r="B73" s="21" t="s">
        <v>41</v>
      </c>
      <c r="C73" s="74">
        <v>7948</v>
      </c>
      <c r="D73" s="74">
        <v>3646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834</v>
      </c>
      <c r="D76" s="74">
        <v>817</v>
      </c>
    </row>
    <row r="77" spans="1:4">
      <c r="A77" s="21" t="s">
        <v>199</v>
      </c>
      <c r="B77" s="21" t="s">
        <v>44</v>
      </c>
      <c r="C77" s="74">
        <v>13861</v>
      </c>
      <c r="D77" s="74">
        <v>13505</v>
      </c>
    </row>
    <row r="78" spans="1:4">
      <c r="A78" s="21" t="s">
        <v>200</v>
      </c>
      <c r="B78" s="21" t="s">
        <v>45</v>
      </c>
      <c r="C78" s="74">
        <v>51176</v>
      </c>
      <c r="D78" s="74">
        <v>26511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262899</v>
      </c>
      <c r="D80" s="91">
        <v>200819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145</v>
      </c>
      <c r="D82" s="99" t="s">
        <v>146</v>
      </c>
    </row>
    <row r="83" spans="1:4">
      <c r="A83" s="30" t="s">
        <v>204</v>
      </c>
      <c r="B83" s="30" t="s">
        <v>49</v>
      </c>
      <c r="C83" s="91">
        <v>172559</v>
      </c>
      <c r="D83" s="91">
        <v>160114</v>
      </c>
    </row>
    <row r="84" spans="1:4">
      <c r="A84" s="30" t="s">
        <v>205</v>
      </c>
      <c r="B84" s="30" t="s">
        <v>50</v>
      </c>
      <c r="C84" s="91">
        <v>165860</v>
      </c>
      <c r="D84" s="91">
        <v>160114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1396</v>
      </c>
      <c r="D88" s="74">
        <v>899</v>
      </c>
    </row>
    <row r="89" spans="1:4">
      <c r="A89" s="21" t="s">
        <v>210</v>
      </c>
      <c r="B89" s="21" t="s">
        <v>55</v>
      </c>
      <c r="C89" s="74">
        <v>-624</v>
      </c>
      <c r="D89" s="74">
        <v>-311</v>
      </c>
    </row>
    <row r="90" spans="1:4">
      <c r="A90" s="21" t="s">
        <v>211</v>
      </c>
      <c r="B90" s="21" t="s">
        <v>56</v>
      </c>
      <c r="C90" s="74">
        <v>-54133</v>
      </c>
      <c r="D90" s="74">
        <v>-55573</v>
      </c>
    </row>
    <row r="91" spans="1:4">
      <c r="A91" s="21" t="s">
        <v>212</v>
      </c>
      <c r="B91" s="21" t="s">
        <v>57</v>
      </c>
      <c r="C91" s="74">
        <v>4541</v>
      </c>
      <c r="D91" s="74">
        <v>7711</v>
      </c>
    </row>
    <row r="92" spans="1:4">
      <c r="A92" s="18" t="s">
        <v>213</v>
      </c>
      <c r="B92" s="18" t="s">
        <v>58</v>
      </c>
      <c r="C92" s="93">
        <v>6699</v>
      </c>
      <c r="D92" s="93">
        <v>0</v>
      </c>
    </row>
    <row r="93" spans="1:4">
      <c r="A93" s="30" t="s">
        <v>214</v>
      </c>
      <c r="B93" s="30" t="s">
        <v>59</v>
      </c>
      <c r="C93" s="91">
        <v>6188</v>
      </c>
      <c r="D93" s="91">
        <v>6071</v>
      </c>
    </row>
    <row r="94" spans="1:4">
      <c r="A94" s="21" t="s">
        <v>215</v>
      </c>
      <c r="B94" s="21" t="s">
        <v>60</v>
      </c>
      <c r="C94" s="74">
        <v>0</v>
      </c>
      <c r="D94" s="74">
        <v>250</v>
      </c>
    </row>
    <row r="95" spans="1:4">
      <c r="A95" s="21" t="s">
        <v>216</v>
      </c>
      <c r="B95" s="21" t="s">
        <v>61</v>
      </c>
      <c r="C95" s="74">
        <v>350</v>
      </c>
      <c r="D95" s="74">
        <v>110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4415</v>
      </c>
      <c r="D97" s="74">
        <v>5095</v>
      </c>
    </row>
    <row r="98" spans="1:4">
      <c r="A98" s="21" t="s">
        <v>219</v>
      </c>
      <c r="B98" s="21" t="s">
        <v>64</v>
      </c>
      <c r="C98" s="74">
        <v>1386</v>
      </c>
      <c r="D98" s="74">
        <v>590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84152</v>
      </c>
      <c r="D101" s="91">
        <v>34634</v>
      </c>
    </row>
    <row r="102" spans="1:4">
      <c r="A102" s="21" t="s">
        <v>215</v>
      </c>
      <c r="B102" s="21" t="s">
        <v>60</v>
      </c>
      <c r="C102" s="74">
        <v>25</v>
      </c>
      <c r="D102" s="74">
        <v>59</v>
      </c>
    </row>
    <row r="103" spans="1:4">
      <c r="A103" s="21" t="s">
        <v>216</v>
      </c>
      <c r="B103" s="21" t="s">
        <v>61</v>
      </c>
      <c r="C103" s="74">
        <v>327</v>
      </c>
      <c r="D103" s="74">
        <v>239</v>
      </c>
    </row>
    <row r="104" spans="1:4">
      <c r="A104" s="21" t="s">
        <v>223</v>
      </c>
      <c r="B104" s="21" t="s">
        <v>68</v>
      </c>
      <c r="C104" s="74">
        <v>35943</v>
      </c>
      <c r="D104" s="74">
        <v>28870</v>
      </c>
    </row>
    <row r="105" spans="1:4">
      <c r="A105" s="21" t="s">
        <v>224</v>
      </c>
      <c r="B105" s="21" t="s">
        <v>69</v>
      </c>
      <c r="C105" s="74">
        <v>829</v>
      </c>
      <c r="D105" s="74">
        <v>1079</v>
      </c>
    </row>
    <row r="106" spans="1:4">
      <c r="A106" s="21" t="s">
        <v>225</v>
      </c>
      <c r="B106" s="21" t="s">
        <v>70</v>
      </c>
      <c r="C106" s="74">
        <v>43938</v>
      </c>
      <c r="D106" s="74">
        <v>2978</v>
      </c>
    </row>
    <row r="107" spans="1:4">
      <c r="A107" s="21" t="s">
        <v>219</v>
      </c>
      <c r="B107" s="21" t="s">
        <v>64</v>
      </c>
      <c r="C107" s="74">
        <v>2858</v>
      </c>
      <c r="D107" s="74">
        <v>271</v>
      </c>
    </row>
    <row r="108" spans="1:4">
      <c r="A108" s="21" t="s">
        <v>226</v>
      </c>
      <c r="B108" s="21" t="s">
        <v>65</v>
      </c>
      <c r="C108" s="74">
        <v>185</v>
      </c>
      <c r="D108" s="74">
        <v>317</v>
      </c>
    </row>
    <row r="109" spans="1:4">
      <c r="A109" s="21" t="s">
        <v>221</v>
      </c>
      <c r="B109" s="21" t="s">
        <v>66</v>
      </c>
      <c r="C109" s="74">
        <v>47</v>
      </c>
      <c r="D109" s="74">
        <v>821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262899</v>
      </c>
      <c r="D111" s="91">
        <v>200819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143</v>
      </c>
      <c r="D115" s="100" t="s">
        <v>144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4620</v>
      </c>
      <c r="D117" s="6">
        <v>7711</v>
      </c>
    </row>
    <row r="118" spans="1:4">
      <c r="A118" s="35" t="s">
        <v>233</v>
      </c>
      <c r="B118" s="35" t="s">
        <v>75</v>
      </c>
      <c r="C118" s="6">
        <v>2616</v>
      </c>
      <c r="D118" s="6">
        <v>-474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1658</v>
      </c>
      <c r="D120" s="9">
        <v>1534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-307</v>
      </c>
      <c r="D122" s="9">
        <v>165</v>
      </c>
    </row>
    <row r="123" spans="1:4">
      <c r="A123" s="37" t="s">
        <v>237</v>
      </c>
      <c r="B123" s="37" t="s">
        <v>79</v>
      </c>
      <c r="C123" s="9">
        <v>-2079</v>
      </c>
      <c r="D123" s="9">
        <v>-25</v>
      </c>
    </row>
    <row r="124" spans="1:4">
      <c r="A124" s="37" t="s">
        <v>238</v>
      </c>
      <c r="B124" s="37" t="s">
        <v>80</v>
      </c>
      <c r="C124" s="9">
        <v>-41</v>
      </c>
      <c r="D124" s="9">
        <v>727</v>
      </c>
    </row>
    <row r="125" spans="1:4">
      <c r="A125" s="37" t="s">
        <v>239</v>
      </c>
      <c r="B125" s="37" t="s">
        <v>81</v>
      </c>
      <c r="C125" s="9">
        <v>-15231</v>
      </c>
      <c r="D125" s="9">
        <v>-7799</v>
      </c>
    </row>
    <row r="126" spans="1:4">
      <c r="A126" s="37" t="s">
        <v>240</v>
      </c>
      <c r="B126" s="37" t="s">
        <v>82</v>
      </c>
      <c r="C126" s="9">
        <v>-15904</v>
      </c>
      <c r="D126" s="9">
        <v>11977</v>
      </c>
    </row>
    <row r="127" spans="1:4">
      <c r="A127" s="37" t="s">
        <v>241</v>
      </c>
      <c r="B127" s="37" t="s">
        <v>83</v>
      </c>
      <c r="C127" s="9">
        <v>36925</v>
      </c>
      <c r="D127" s="9">
        <v>-6119</v>
      </c>
    </row>
    <row r="128" spans="1:4">
      <c r="A128" s="37" t="s">
        <v>242</v>
      </c>
      <c r="B128" s="37" t="s">
        <v>130</v>
      </c>
      <c r="C128" s="9">
        <v>-2978</v>
      </c>
      <c r="D128" s="9">
        <v>-1842</v>
      </c>
    </row>
    <row r="129" spans="1:4">
      <c r="A129" s="37" t="s">
        <v>243</v>
      </c>
      <c r="B129" s="37" t="s">
        <v>84</v>
      </c>
      <c r="C129" s="9">
        <v>573</v>
      </c>
      <c r="D129" s="9">
        <v>908</v>
      </c>
    </row>
    <row r="130" spans="1:4">
      <c r="A130" s="35" t="s">
        <v>244</v>
      </c>
      <c r="B130" s="35" t="s">
        <v>85</v>
      </c>
      <c r="C130" s="6">
        <v>7236</v>
      </c>
      <c r="D130" s="6">
        <v>7237</v>
      </c>
    </row>
    <row r="131" spans="1:4">
      <c r="A131" s="38" t="s">
        <v>245</v>
      </c>
      <c r="B131" s="38" t="s">
        <v>131</v>
      </c>
      <c r="C131" s="10">
        <v>1694</v>
      </c>
      <c r="D131" s="10">
        <v>-92</v>
      </c>
    </row>
    <row r="132" spans="1:4">
      <c r="A132" s="37" t="s">
        <v>246</v>
      </c>
      <c r="B132" s="37" t="s">
        <v>86</v>
      </c>
      <c r="C132" s="9">
        <v>-1464</v>
      </c>
      <c r="D132" s="9">
        <v>-859</v>
      </c>
    </row>
    <row r="133" spans="1:4">
      <c r="A133" s="39" t="s">
        <v>247</v>
      </c>
      <c r="B133" s="39" t="s">
        <v>87</v>
      </c>
      <c r="C133" s="6">
        <v>7466</v>
      </c>
      <c r="D133" s="6">
        <v>6286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7690</v>
      </c>
      <c r="D135" s="5">
        <v>186</v>
      </c>
    </row>
    <row r="136" spans="1:4">
      <c r="A136" s="37" t="s">
        <v>250</v>
      </c>
      <c r="B136" s="37" t="s">
        <v>90</v>
      </c>
      <c r="C136" s="9">
        <v>6664</v>
      </c>
      <c r="D136" s="9">
        <v>24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0</v>
      </c>
      <c r="D138" s="9">
        <v>46</v>
      </c>
    </row>
    <row r="139" spans="1:4">
      <c r="A139" s="37" t="s">
        <v>253</v>
      </c>
      <c r="B139" s="37" t="s">
        <v>142</v>
      </c>
      <c r="C139" s="9">
        <v>1026</v>
      </c>
      <c r="D139" s="9">
        <v>116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3477</v>
      </c>
      <c r="D141" s="6">
        <v>2028</v>
      </c>
    </row>
    <row r="142" spans="1:4">
      <c r="A142" s="37" t="s">
        <v>256</v>
      </c>
      <c r="B142" s="37" t="s">
        <v>95</v>
      </c>
      <c r="C142" s="9">
        <v>2444</v>
      </c>
      <c r="D142" s="9">
        <v>1639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2</v>
      </c>
      <c r="D144" s="9">
        <v>0</v>
      </c>
    </row>
    <row r="145" spans="1:4">
      <c r="A145" s="37" t="s">
        <v>259</v>
      </c>
      <c r="B145" s="37" t="s">
        <v>98</v>
      </c>
      <c r="C145" s="9">
        <v>1031</v>
      </c>
      <c r="D145" s="9">
        <v>389</v>
      </c>
    </row>
    <row r="146" spans="1:4">
      <c r="A146" s="39" t="s">
        <v>260</v>
      </c>
      <c r="B146" s="39" t="s">
        <v>99</v>
      </c>
      <c r="C146" s="6">
        <v>4213</v>
      </c>
      <c r="D146" s="6">
        <v>-1842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90</v>
      </c>
      <c r="D148" s="5">
        <v>71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5</v>
      </c>
      <c r="D150" s="9">
        <v>29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85</v>
      </c>
      <c r="D152" s="9">
        <v>42</v>
      </c>
    </row>
    <row r="153" spans="1:4">
      <c r="A153" s="35" t="s">
        <v>255</v>
      </c>
      <c r="B153" s="35" t="s">
        <v>94</v>
      </c>
      <c r="C153" s="6">
        <v>277</v>
      </c>
      <c r="D153" s="6">
        <v>4870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</v>
      </c>
      <c r="D157" s="9">
        <v>4465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263</v>
      </c>
      <c r="D160" s="9">
        <v>123</v>
      </c>
    </row>
    <row r="161" spans="1:8">
      <c r="A161" s="37" t="s">
        <v>271</v>
      </c>
      <c r="B161" s="37" t="s">
        <v>111</v>
      </c>
      <c r="C161" s="9">
        <v>13</v>
      </c>
      <c r="D161" s="9">
        <v>282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-187</v>
      </c>
      <c r="D163" s="6">
        <v>-4799</v>
      </c>
    </row>
    <row r="164" spans="1:8">
      <c r="A164" s="41" t="s">
        <v>274</v>
      </c>
      <c r="B164" s="41" t="s">
        <v>114</v>
      </c>
      <c r="C164" s="7">
        <v>11492</v>
      </c>
      <c r="D164" s="7">
        <v>-355</v>
      </c>
    </row>
    <row r="165" spans="1:8">
      <c r="A165" s="41" t="s">
        <v>275</v>
      </c>
      <c r="B165" s="41" t="s">
        <v>115</v>
      </c>
      <c r="C165" s="7">
        <v>11492</v>
      </c>
      <c r="D165" s="7">
        <v>-355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39684</v>
      </c>
      <c r="D167" s="7">
        <v>26866</v>
      </c>
    </row>
    <row r="168" spans="1:8">
      <c r="A168" s="41" t="s">
        <v>278</v>
      </c>
      <c r="B168" s="41" t="s">
        <v>117</v>
      </c>
      <c r="C168" s="66">
        <v>51176</v>
      </c>
      <c r="D168" s="66">
        <v>26511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2869</v>
      </c>
      <c r="D174" s="73">
        <v>6615</v>
      </c>
      <c r="E174" s="73">
        <v>2169</v>
      </c>
      <c r="F174" s="73">
        <v>92492</v>
      </c>
      <c r="G174" s="73">
        <v>-12235</v>
      </c>
      <c r="H174" s="73">
        <v>91910</v>
      </c>
    </row>
    <row r="175" spans="1:8">
      <c r="A175" s="43" t="s">
        <v>182</v>
      </c>
      <c r="B175" s="43" t="s">
        <v>27</v>
      </c>
      <c r="C175" s="74">
        <v>979</v>
      </c>
      <c r="D175" s="74">
        <v>3177</v>
      </c>
      <c r="E175" s="74">
        <v>900</v>
      </c>
      <c r="F175" s="74">
        <v>1078</v>
      </c>
      <c r="G175" s="74">
        <v>0</v>
      </c>
      <c r="H175" s="74">
        <v>6134</v>
      </c>
    </row>
    <row r="176" spans="1:8">
      <c r="A176" s="43" t="s">
        <v>183</v>
      </c>
      <c r="B176" s="43" t="s">
        <v>28</v>
      </c>
      <c r="C176" s="74">
        <v>1642</v>
      </c>
      <c r="D176" s="74">
        <v>3347</v>
      </c>
      <c r="E176" s="74">
        <v>1246</v>
      </c>
      <c r="F176" s="74">
        <v>57959</v>
      </c>
      <c r="G176" s="74">
        <v>-25735</v>
      </c>
      <c r="H176" s="74">
        <v>38459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32917</v>
      </c>
      <c r="G179" s="74">
        <v>-32917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221</v>
      </c>
      <c r="D183" s="74">
        <v>24</v>
      </c>
      <c r="E183" s="74">
        <v>23</v>
      </c>
      <c r="F183" s="74">
        <v>293</v>
      </c>
      <c r="G183" s="74">
        <v>0</v>
      </c>
      <c r="H183" s="74">
        <v>561</v>
      </c>
    </row>
    <row r="184" spans="1:8">
      <c r="A184" s="43" t="s">
        <v>191</v>
      </c>
      <c r="B184" s="43" t="s">
        <v>36</v>
      </c>
      <c r="C184" s="74">
        <v>27</v>
      </c>
      <c r="D184" s="74">
        <v>67</v>
      </c>
      <c r="E184" s="74">
        <v>0</v>
      </c>
      <c r="F184" s="74">
        <v>245</v>
      </c>
      <c r="G184" s="74">
        <v>0</v>
      </c>
      <c r="H184" s="74">
        <v>339</v>
      </c>
    </row>
    <row r="185" spans="1:8">
      <c r="A185" s="39" t="s">
        <v>192</v>
      </c>
      <c r="B185" s="39" t="s">
        <v>37</v>
      </c>
      <c r="C185" s="73">
        <v>34824</v>
      </c>
      <c r="D185" s="73">
        <v>84903</v>
      </c>
      <c r="E185" s="73">
        <v>36348</v>
      </c>
      <c r="F185" s="73">
        <v>20234</v>
      </c>
      <c r="G185" s="73">
        <v>-5320</v>
      </c>
      <c r="H185" s="73">
        <v>170989</v>
      </c>
    </row>
    <row r="186" spans="1:8">
      <c r="A186" s="43" t="s">
        <v>193</v>
      </c>
      <c r="B186" s="43" t="s">
        <v>38</v>
      </c>
      <c r="C186" s="74">
        <v>6089</v>
      </c>
      <c r="D186" s="74">
        <v>61108</v>
      </c>
      <c r="E186" s="74">
        <v>0</v>
      </c>
      <c r="F186" s="74">
        <v>0</v>
      </c>
      <c r="G186" s="74">
        <v>0</v>
      </c>
      <c r="H186" s="74">
        <v>67197</v>
      </c>
    </row>
    <row r="187" spans="1:8">
      <c r="A187" s="43" t="s">
        <v>194</v>
      </c>
      <c r="B187" s="43" t="s">
        <v>39</v>
      </c>
      <c r="C187" s="74">
        <v>12876</v>
      </c>
      <c r="D187" s="74">
        <v>8532</v>
      </c>
      <c r="E187" s="74">
        <v>7731</v>
      </c>
      <c r="F187" s="74">
        <v>44</v>
      </c>
      <c r="G187" s="74">
        <v>-1308</v>
      </c>
      <c r="H187" s="74">
        <v>27875</v>
      </c>
    </row>
    <row r="188" spans="1:8">
      <c r="A188" s="43" t="s">
        <v>195</v>
      </c>
      <c r="B188" s="43" t="s">
        <v>40</v>
      </c>
      <c r="C188" s="74">
        <v>68</v>
      </c>
      <c r="D188" s="74">
        <v>2030</v>
      </c>
      <c r="E188" s="74">
        <v>0</v>
      </c>
      <c r="F188" s="74">
        <v>0</v>
      </c>
      <c r="G188" s="74">
        <v>0</v>
      </c>
      <c r="H188" s="74">
        <v>2098</v>
      </c>
    </row>
    <row r="189" spans="1:8">
      <c r="A189" s="43" t="s">
        <v>196</v>
      </c>
      <c r="B189" s="43" t="s">
        <v>41</v>
      </c>
      <c r="C189" s="74">
        <v>195</v>
      </c>
      <c r="D189" s="74">
        <v>8723</v>
      </c>
      <c r="E189" s="74">
        <v>2431</v>
      </c>
      <c r="F189" s="74">
        <v>611</v>
      </c>
      <c r="G189" s="74">
        <v>-4012</v>
      </c>
      <c r="H189" s="74">
        <v>7948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12</v>
      </c>
      <c r="D192" s="74">
        <v>5</v>
      </c>
      <c r="E192" s="74">
        <v>0</v>
      </c>
      <c r="F192" s="74">
        <v>817</v>
      </c>
      <c r="G192" s="74">
        <v>0</v>
      </c>
      <c r="H192" s="74">
        <v>834</v>
      </c>
    </row>
    <row r="193" spans="1:8">
      <c r="A193" s="43" t="s">
        <v>199</v>
      </c>
      <c r="B193" s="43" t="s">
        <v>44</v>
      </c>
      <c r="C193" s="74">
        <v>12138</v>
      </c>
      <c r="D193" s="74">
        <v>222</v>
      </c>
      <c r="E193" s="74">
        <v>1410</v>
      </c>
      <c r="F193" s="74">
        <v>91</v>
      </c>
      <c r="G193" s="74">
        <v>0</v>
      </c>
      <c r="H193" s="74">
        <v>13861</v>
      </c>
    </row>
    <row r="194" spans="1:8">
      <c r="A194" s="43" t="s">
        <v>200</v>
      </c>
      <c r="B194" s="43" t="s">
        <v>45</v>
      </c>
      <c r="C194" s="74">
        <v>3446</v>
      </c>
      <c r="D194" s="74">
        <v>4283</v>
      </c>
      <c r="E194" s="74">
        <v>24776</v>
      </c>
      <c r="F194" s="74">
        <v>18671</v>
      </c>
      <c r="G194" s="74">
        <v>0</v>
      </c>
      <c r="H194" s="74">
        <v>51176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37693</v>
      </c>
      <c r="D196" s="73">
        <v>91518</v>
      </c>
      <c r="E196" s="73">
        <v>38517</v>
      </c>
      <c r="F196" s="73">
        <v>112726</v>
      </c>
      <c r="G196" s="73">
        <v>-17555</v>
      </c>
      <c r="H196" s="73">
        <v>262899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13454</v>
      </c>
      <c r="D200" s="73">
        <v>45820</v>
      </c>
      <c r="E200" s="73">
        <v>18931</v>
      </c>
      <c r="F200" s="73">
        <v>109166</v>
      </c>
      <c r="G200" s="73">
        <v>-14812</v>
      </c>
      <c r="H200" s="73">
        <v>172559</v>
      </c>
    </row>
    <row r="201" spans="1:8">
      <c r="A201" s="47" t="s">
        <v>205</v>
      </c>
      <c r="B201" s="39" t="s">
        <v>50</v>
      </c>
      <c r="C201" s="73">
        <v>13454</v>
      </c>
      <c r="D201" s="73">
        <v>45820</v>
      </c>
      <c r="E201" s="73">
        <v>18931</v>
      </c>
      <c r="F201" s="73">
        <v>109166</v>
      </c>
      <c r="G201" s="73">
        <v>-21511</v>
      </c>
      <c r="H201" s="73">
        <v>165860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5794</v>
      </c>
      <c r="D203" s="74">
        <v>0</v>
      </c>
      <c r="E203" s="74">
        <v>1188</v>
      </c>
      <c r="F203" s="74">
        <v>110936</v>
      </c>
      <c r="G203" s="74">
        <v>1812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1396</v>
      </c>
      <c r="G205" s="74">
        <v>0</v>
      </c>
      <c r="H205" s="74">
        <v>1396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-163</v>
      </c>
      <c r="F206" s="76">
        <v>0</v>
      </c>
      <c r="G206" s="76">
        <v>-461</v>
      </c>
      <c r="H206" s="76">
        <v>-624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13297</v>
      </c>
      <c r="F207" s="74">
        <v>-86820</v>
      </c>
      <c r="G207" s="74">
        <v>-18442</v>
      </c>
      <c r="H207" s="74">
        <v>-54133</v>
      </c>
    </row>
    <row r="208" spans="1:8">
      <c r="A208" s="48" t="s">
        <v>212</v>
      </c>
      <c r="B208" s="43" t="s">
        <v>57</v>
      </c>
      <c r="C208" s="74">
        <v>-2416</v>
      </c>
      <c r="D208" s="74">
        <v>938</v>
      </c>
      <c r="E208" s="74">
        <v>4523</v>
      </c>
      <c r="F208" s="74">
        <v>-11301</v>
      </c>
      <c r="G208" s="74">
        <v>12797</v>
      </c>
      <c r="H208" s="74">
        <v>4541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6699</v>
      </c>
      <c r="H209" s="77">
        <v>6699</v>
      </c>
    </row>
    <row r="210" spans="1:8">
      <c r="A210" s="47" t="s">
        <v>214</v>
      </c>
      <c r="B210" s="39" t="s">
        <v>59</v>
      </c>
      <c r="C210" s="73">
        <v>540</v>
      </c>
      <c r="D210" s="73">
        <v>1672</v>
      </c>
      <c r="E210" s="73">
        <v>18</v>
      </c>
      <c r="F210" s="73">
        <v>1369</v>
      </c>
      <c r="G210" s="73">
        <v>2589</v>
      </c>
      <c r="H210" s="73">
        <v>6188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99</v>
      </c>
      <c r="D212" s="74">
        <v>61</v>
      </c>
      <c r="E212" s="74">
        <v>0</v>
      </c>
      <c r="F212" s="74">
        <v>190</v>
      </c>
      <c r="G212" s="74">
        <v>0</v>
      </c>
      <c r="H212" s="74">
        <v>350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32</v>
      </c>
      <c r="D214" s="74">
        <v>1124</v>
      </c>
      <c r="E214" s="74">
        <v>0</v>
      </c>
      <c r="F214" s="74">
        <v>670</v>
      </c>
      <c r="G214" s="74">
        <v>2589</v>
      </c>
      <c r="H214" s="74">
        <v>4415</v>
      </c>
    </row>
    <row r="215" spans="1:8">
      <c r="A215" s="48" t="s">
        <v>219</v>
      </c>
      <c r="B215" s="43" t="s">
        <v>64</v>
      </c>
      <c r="C215" s="74">
        <v>400</v>
      </c>
      <c r="D215" s="74">
        <v>481</v>
      </c>
      <c r="E215" s="74">
        <v>13</v>
      </c>
      <c r="F215" s="74">
        <v>492</v>
      </c>
      <c r="G215" s="74">
        <v>0</v>
      </c>
      <c r="H215" s="74">
        <v>1386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23699</v>
      </c>
      <c r="D218" s="73">
        <v>44026</v>
      </c>
      <c r="E218" s="73">
        <v>19568</v>
      </c>
      <c r="F218" s="73">
        <v>2191</v>
      </c>
      <c r="G218" s="73">
        <v>-5332</v>
      </c>
      <c r="H218" s="73">
        <v>84152</v>
      </c>
    </row>
    <row r="219" spans="1:8">
      <c r="A219" s="48" t="s">
        <v>215</v>
      </c>
      <c r="B219" s="43" t="s">
        <v>60</v>
      </c>
      <c r="C219" s="74">
        <v>21</v>
      </c>
      <c r="D219" s="74">
        <v>2</v>
      </c>
      <c r="E219" s="74">
        <v>0</v>
      </c>
      <c r="F219" s="74">
        <v>2</v>
      </c>
      <c r="G219" s="74">
        <v>0</v>
      </c>
      <c r="H219" s="74">
        <v>25</v>
      </c>
    </row>
    <row r="220" spans="1:8">
      <c r="A220" s="48" t="s">
        <v>216</v>
      </c>
      <c r="B220" s="43" t="s">
        <v>61</v>
      </c>
      <c r="C220" s="74">
        <v>100</v>
      </c>
      <c r="D220" s="74">
        <v>41</v>
      </c>
      <c r="E220" s="74">
        <v>0</v>
      </c>
      <c r="F220" s="74">
        <v>186</v>
      </c>
      <c r="G220" s="74">
        <v>0</v>
      </c>
      <c r="H220" s="74">
        <v>327</v>
      </c>
    </row>
    <row r="221" spans="1:8">
      <c r="A221" s="48" t="s">
        <v>223</v>
      </c>
      <c r="B221" s="43" t="s">
        <v>68</v>
      </c>
      <c r="C221" s="74">
        <v>21880</v>
      </c>
      <c r="D221" s="74">
        <v>2978</v>
      </c>
      <c r="E221" s="74">
        <v>12140</v>
      </c>
      <c r="F221" s="74">
        <v>265</v>
      </c>
      <c r="G221" s="74">
        <v>-1320</v>
      </c>
      <c r="H221" s="74">
        <v>35943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829</v>
      </c>
      <c r="F222" s="74">
        <v>0</v>
      </c>
      <c r="G222" s="74">
        <v>0</v>
      </c>
      <c r="H222" s="74">
        <v>829</v>
      </c>
    </row>
    <row r="223" spans="1:8">
      <c r="A223" s="48" t="s">
        <v>225</v>
      </c>
      <c r="B223" s="43" t="s">
        <v>70</v>
      </c>
      <c r="C223" s="74">
        <v>1638</v>
      </c>
      <c r="D223" s="74">
        <v>40920</v>
      </c>
      <c r="E223" s="74">
        <v>3800</v>
      </c>
      <c r="F223" s="74">
        <v>1592</v>
      </c>
      <c r="G223" s="74">
        <v>-4012</v>
      </c>
      <c r="H223" s="74">
        <v>43938</v>
      </c>
    </row>
    <row r="224" spans="1:8">
      <c r="A224" s="48" t="s">
        <v>219</v>
      </c>
      <c r="B224" s="43" t="s">
        <v>64</v>
      </c>
      <c r="C224" s="74">
        <v>59</v>
      </c>
      <c r="D224" s="74">
        <v>54</v>
      </c>
      <c r="E224" s="74">
        <v>2716</v>
      </c>
      <c r="F224" s="74">
        <v>29</v>
      </c>
      <c r="G224" s="74">
        <v>0</v>
      </c>
      <c r="H224" s="74">
        <v>2858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79</v>
      </c>
      <c r="F225" s="74">
        <v>85</v>
      </c>
      <c r="G225" s="74">
        <v>0</v>
      </c>
      <c r="H225" s="74">
        <v>185</v>
      </c>
    </row>
    <row r="226" spans="1:8">
      <c r="A226" s="48" t="s">
        <v>221</v>
      </c>
      <c r="B226" s="43" t="s">
        <v>66</v>
      </c>
      <c r="C226" s="74">
        <v>0</v>
      </c>
      <c r="D226" s="74">
        <v>11</v>
      </c>
      <c r="E226" s="74">
        <v>4</v>
      </c>
      <c r="F226" s="74">
        <v>32</v>
      </c>
      <c r="G226" s="74">
        <v>0</v>
      </c>
      <c r="H226" s="74">
        <v>47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37693</v>
      </c>
      <c r="D228" s="73">
        <v>91518</v>
      </c>
      <c r="E228" s="73">
        <v>38517</v>
      </c>
      <c r="F228" s="73">
        <v>112726</v>
      </c>
      <c r="G228" s="73">
        <v>-17555</v>
      </c>
      <c r="H228" s="73">
        <v>262899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30748</v>
      </c>
      <c r="D232" s="78">
        <v>12911</v>
      </c>
      <c r="E232" s="78">
        <v>35390</v>
      </c>
      <c r="F232" s="78">
        <v>3317</v>
      </c>
      <c r="G232" s="78">
        <v>-7778</v>
      </c>
      <c r="H232" s="78">
        <v>74588</v>
      </c>
    </row>
    <row r="233" spans="1:8">
      <c r="A233" s="54" t="s">
        <v>152</v>
      </c>
      <c r="B233" s="55" t="s">
        <v>1</v>
      </c>
      <c r="C233" s="79">
        <v>0</v>
      </c>
      <c r="D233" s="79">
        <v>12828</v>
      </c>
      <c r="E233" s="79">
        <v>0</v>
      </c>
      <c r="F233" s="79">
        <v>0</v>
      </c>
      <c r="G233" s="79">
        <v>-462</v>
      </c>
      <c r="H233" s="79">
        <v>12366</v>
      </c>
    </row>
    <row r="234" spans="1:8">
      <c r="A234" s="54" t="s">
        <v>153</v>
      </c>
      <c r="B234" s="55" t="s">
        <v>2</v>
      </c>
      <c r="C234" s="79">
        <v>2882</v>
      </c>
      <c r="D234" s="79">
        <v>0</v>
      </c>
      <c r="E234" s="79">
        <v>35390</v>
      </c>
      <c r="F234" s="79">
        <v>3317</v>
      </c>
      <c r="G234" s="79">
        <v>-7272</v>
      </c>
      <c r="H234" s="79">
        <v>34317</v>
      </c>
    </row>
    <row r="235" spans="1:8">
      <c r="A235" s="54" t="s">
        <v>154</v>
      </c>
      <c r="B235" s="55" t="s">
        <v>3</v>
      </c>
      <c r="C235" s="79">
        <v>27866</v>
      </c>
      <c r="D235" s="79">
        <v>83</v>
      </c>
      <c r="E235" s="79">
        <v>0</v>
      </c>
      <c r="F235" s="79">
        <v>0</v>
      </c>
      <c r="G235" s="79">
        <v>-44</v>
      </c>
      <c r="H235" s="79">
        <v>27905</v>
      </c>
    </row>
    <row r="236" spans="1:8">
      <c r="A236" s="47" t="s">
        <v>155</v>
      </c>
      <c r="B236" s="39" t="s">
        <v>4</v>
      </c>
      <c r="C236" s="78">
        <v>26565</v>
      </c>
      <c r="D236" s="78">
        <v>4500</v>
      </c>
      <c r="E236" s="78">
        <v>23237</v>
      </c>
      <c r="F236" s="78">
        <v>424</v>
      </c>
      <c r="G236" s="78">
        <v>-1243</v>
      </c>
      <c r="H236" s="78">
        <v>53483</v>
      </c>
    </row>
    <row r="237" spans="1:8">
      <c r="A237" s="54" t="s">
        <v>156</v>
      </c>
      <c r="B237" s="55" t="s">
        <v>5</v>
      </c>
      <c r="C237" s="79">
        <v>1507</v>
      </c>
      <c r="D237" s="79">
        <v>4449</v>
      </c>
      <c r="E237" s="79">
        <v>23237</v>
      </c>
      <c r="F237" s="79">
        <v>424</v>
      </c>
      <c r="G237" s="79">
        <v>-1198</v>
      </c>
      <c r="H237" s="79">
        <v>28419</v>
      </c>
    </row>
    <row r="238" spans="1:8">
      <c r="A238" s="54" t="s">
        <v>157</v>
      </c>
      <c r="B238" s="55" t="s">
        <v>6</v>
      </c>
      <c r="C238" s="79">
        <v>25058</v>
      </c>
      <c r="D238" s="79">
        <v>51</v>
      </c>
      <c r="E238" s="79">
        <v>0</v>
      </c>
      <c r="F238" s="79">
        <v>0</v>
      </c>
      <c r="G238" s="79">
        <v>-45</v>
      </c>
      <c r="H238" s="79">
        <v>25064</v>
      </c>
    </row>
    <row r="239" spans="1:8">
      <c r="A239" s="131" t="s">
        <v>158</v>
      </c>
      <c r="B239" s="132" t="s">
        <v>7</v>
      </c>
      <c r="C239" s="78">
        <v>4183</v>
      </c>
      <c r="D239" s="78">
        <v>8411</v>
      </c>
      <c r="E239" s="78">
        <v>12153</v>
      </c>
      <c r="F239" s="78">
        <v>2893</v>
      </c>
      <c r="G239" s="78">
        <v>-6535</v>
      </c>
      <c r="H239" s="78">
        <v>21105</v>
      </c>
    </row>
    <row r="240" spans="1:8">
      <c r="A240" s="48" t="s">
        <v>159</v>
      </c>
      <c r="B240" s="43" t="s">
        <v>8</v>
      </c>
      <c r="C240" s="79">
        <v>126</v>
      </c>
      <c r="D240" s="79">
        <v>1323</v>
      </c>
      <c r="E240" s="79">
        <v>26</v>
      </c>
      <c r="F240" s="79">
        <v>2574</v>
      </c>
      <c r="G240" s="79">
        <v>-192</v>
      </c>
      <c r="H240" s="79">
        <v>3857</v>
      </c>
    </row>
    <row r="241" spans="1:8">
      <c r="A241" s="48" t="s">
        <v>160</v>
      </c>
      <c r="B241" s="43" t="s">
        <v>9</v>
      </c>
      <c r="C241" s="79">
        <v>5476</v>
      </c>
      <c r="D241" s="79">
        <v>4734</v>
      </c>
      <c r="E241" s="79">
        <v>6262</v>
      </c>
      <c r="F241" s="79">
        <v>938</v>
      </c>
      <c r="G241" s="79">
        <v>-4297</v>
      </c>
      <c r="H241" s="79">
        <v>13113</v>
      </c>
    </row>
    <row r="242" spans="1:8">
      <c r="A242" s="48" t="s">
        <v>161</v>
      </c>
      <c r="B242" s="43" t="s">
        <v>10</v>
      </c>
      <c r="C242" s="79">
        <v>1939</v>
      </c>
      <c r="D242" s="79">
        <v>3523</v>
      </c>
      <c r="E242" s="79">
        <v>804</v>
      </c>
      <c r="F242" s="79">
        <v>2968</v>
      </c>
      <c r="G242" s="79">
        <v>-2251</v>
      </c>
      <c r="H242" s="79">
        <v>6983</v>
      </c>
    </row>
    <row r="243" spans="1:8">
      <c r="A243" s="48" t="s">
        <v>162</v>
      </c>
      <c r="B243" s="43" t="s">
        <v>11</v>
      </c>
      <c r="C243" s="79">
        <v>175</v>
      </c>
      <c r="D243" s="79">
        <v>725</v>
      </c>
      <c r="E243" s="79">
        <v>17</v>
      </c>
      <c r="F243" s="79">
        <v>145</v>
      </c>
      <c r="G243" s="79">
        <v>-192</v>
      </c>
      <c r="H243" s="79">
        <v>870</v>
      </c>
    </row>
    <row r="244" spans="1:8">
      <c r="A244" s="131" t="s">
        <v>163</v>
      </c>
      <c r="B244" s="132" t="s">
        <v>12</v>
      </c>
      <c r="C244" s="78">
        <v>-3281</v>
      </c>
      <c r="D244" s="78">
        <v>752</v>
      </c>
      <c r="E244" s="78">
        <v>5096</v>
      </c>
      <c r="F244" s="78">
        <v>1416</v>
      </c>
      <c r="G244" s="78">
        <v>13</v>
      </c>
      <c r="H244" s="78">
        <v>3996</v>
      </c>
    </row>
    <row r="245" spans="1:8">
      <c r="A245" s="48" t="s">
        <v>164</v>
      </c>
      <c r="B245" s="43" t="s">
        <v>13</v>
      </c>
      <c r="C245" s="79">
        <v>663</v>
      </c>
      <c r="D245" s="79">
        <v>839</v>
      </c>
      <c r="E245" s="79">
        <v>118</v>
      </c>
      <c r="F245" s="79">
        <v>444</v>
      </c>
      <c r="G245" s="79">
        <v>332</v>
      </c>
      <c r="H245" s="79">
        <v>2396</v>
      </c>
    </row>
    <row r="246" spans="1:8">
      <c r="A246" s="48" t="s">
        <v>165</v>
      </c>
      <c r="B246" s="43" t="s">
        <v>14</v>
      </c>
      <c r="C246" s="79">
        <v>86</v>
      </c>
      <c r="D246" s="79">
        <v>-354</v>
      </c>
      <c r="E246" s="79">
        <v>15</v>
      </c>
      <c r="F246" s="79">
        <v>12835</v>
      </c>
      <c r="G246" s="79">
        <v>-12504</v>
      </c>
      <c r="H246" s="79">
        <v>78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-2704</v>
      </c>
      <c r="D248" s="78">
        <v>1945</v>
      </c>
      <c r="E248" s="78">
        <v>5199</v>
      </c>
      <c r="F248" s="78">
        <v>-10975</v>
      </c>
      <c r="G248" s="78">
        <v>12849</v>
      </c>
      <c r="H248" s="78">
        <v>6314</v>
      </c>
    </row>
    <row r="249" spans="1:8">
      <c r="A249" s="48" t="s">
        <v>168</v>
      </c>
      <c r="B249" s="43" t="s">
        <v>17</v>
      </c>
      <c r="C249" s="79">
        <v>-288</v>
      </c>
      <c r="D249" s="79">
        <v>1007</v>
      </c>
      <c r="E249" s="79">
        <v>676</v>
      </c>
      <c r="F249" s="79">
        <v>326</v>
      </c>
      <c r="G249" s="79">
        <v>-27</v>
      </c>
      <c r="H249" s="79">
        <v>1694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-2416</v>
      </c>
      <c r="D251" s="78">
        <v>938</v>
      </c>
      <c r="E251" s="78">
        <v>4523</v>
      </c>
      <c r="F251" s="78">
        <v>-11301</v>
      </c>
      <c r="G251" s="78">
        <v>12876</v>
      </c>
      <c r="H251" s="78">
        <v>4620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-2416</v>
      </c>
      <c r="D253" s="78">
        <v>938</v>
      </c>
      <c r="E253" s="78">
        <v>4523</v>
      </c>
      <c r="F253" s="78">
        <v>-11301</v>
      </c>
      <c r="G253" s="78">
        <v>12876</v>
      </c>
      <c r="H253" s="78">
        <v>4620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79</v>
      </c>
      <c r="H255" s="82">
        <v>79</v>
      </c>
    </row>
    <row r="256" spans="1:8">
      <c r="A256" s="64" t="s">
        <v>173</v>
      </c>
      <c r="B256" s="65" t="s">
        <v>127</v>
      </c>
      <c r="C256" s="83">
        <v>-2416</v>
      </c>
      <c r="D256" s="83">
        <v>938</v>
      </c>
      <c r="E256" s="83">
        <v>4523</v>
      </c>
      <c r="F256" s="83">
        <v>-11301</v>
      </c>
      <c r="G256" s="83">
        <v>12797</v>
      </c>
      <c r="H256" s="83">
        <v>4541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</sheetPr>
  <dimension ref="A1:H256"/>
  <sheetViews>
    <sheetView workbookViewId="0"/>
  </sheetViews>
  <sheetFormatPr defaultColWidth="12.796875" defaultRowHeight="13.8"/>
  <cols>
    <col min="1" max="2" width="50.296875" style="15" customWidth="1"/>
    <col min="3" max="8" width="12.296875" style="14" customWidth="1"/>
    <col min="9" max="16384" width="12.796875" style="14"/>
  </cols>
  <sheetData>
    <row r="1" spans="1:4">
      <c r="A1" s="13" t="s">
        <v>367</v>
      </c>
    </row>
    <row r="2" spans="1:4">
      <c r="A2" s="13" t="s">
        <v>368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138</v>
      </c>
      <c r="D6" s="99" t="s">
        <v>139</v>
      </c>
    </row>
    <row r="7" spans="1:4">
      <c r="A7" s="18" t="s">
        <v>151</v>
      </c>
      <c r="B7" s="18" t="s">
        <v>0</v>
      </c>
      <c r="C7" s="85">
        <v>30804</v>
      </c>
      <c r="D7" s="85">
        <v>27814</v>
      </c>
    </row>
    <row r="8" spans="1:4">
      <c r="A8" s="19" t="s">
        <v>152</v>
      </c>
      <c r="B8" s="19" t="s">
        <v>1</v>
      </c>
      <c r="C8" s="79">
        <v>4801</v>
      </c>
      <c r="D8" s="79">
        <v>4060</v>
      </c>
    </row>
    <row r="9" spans="1:4">
      <c r="A9" s="19" t="s">
        <v>153</v>
      </c>
      <c r="B9" s="19" t="s">
        <v>2</v>
      </c>
      <c r="C9" s="79">
        <v>13426</v>
      </c>
      <c r="D9" s="79">
        <v>12863</v>
      </c>
    </row>
    <row r="10" spans="1:4">
      <c r="A10" s="19" t="s">
        <v>154</v>
      </c>
      <c r="B10" s="19" t="s">
        <v>3</v>
      </c>
      <c r="C10" s="79">
        <v>12577</v>
      </c>
      <c r="D10" s="79">
        <v>10891</v>
      </c>
    </row>
    <row r="11" spans="1:4">
      <c r="A11" s="18" t="s">
        <v>155</v>
      </c>
      <c r="B11" s="18" t="s">
        <v>4</v>
      </c>
      <c r="C11" s="85">
        <v>23075</v>
      </c>
      <c r="D11" s="85">
        <v>18049</v>
      </c>
    </row>
    <row r="12" spans="1:4">
      <c r="A12" s="19" t="s">
        <v>156</v>
      </c>
      <c r="B12" s="19" t="s">
        <v>5</v>
      </c>
      <c r="C12" s="79">
        <v>11241</v>
      </c>
      <c r="D12" s="79">
        <v>9212</v>
      </c>
    </row>
    <row r="13" spans="1:4">
      <c r="A13" s="19" t="s">
        <v>157</v>
      </c>
      <c r="B13" s="19" t="s">
        <v>6</v>
      </c>
      <c r="C13" s="79">
        <v>11834</v>
      </c>
      <c r="D13" s="79">
        <v>8837</v>
      </c>
    </row>
    <row r="14" spans="1:4">
      <c r="A14" s="20" t="s">
        <v>158</v>
      </c>
      <c r="B14" s="20" t="s">
        <v>7</v>
      </c>
      <c r="C14" s="85">
        <v>7729</v>
      </c>
      <c r="D14" s="85">
        <v>9765</v>
      </c>
    </row>
    <row r="15" spans="1:4">
      <c r="A15" s="21" t="s">
        <v>159</v>
      </c>
      <c r="B15" s="21" t="s">
        <v>8</v>
      </c>
      <c r="C15" s="79">
        <v>1867</v>
      </c>
      <c r="D15" s="79">
        <v>647</v>
      </c>
    </row>
    <row r="16" spans="1:4">
      <c r="A16" s="21" t="s">
        <v>160</v>
      </c>
      <c r="B16" s="21" t="s">
        <v>9</v>
      </c>
      <c r="C16" s="79">
        <v>5204</v>
      </c>
      <c r="D16" s="79">
        <v>4633</v>
      </c>
    </row>
    <row r="17" spans="1:4">
      <c r="A17" s="21" t="s">
        <v>161</v>
      </c>
      <c r="B17" s="21" t="s">
        <v>10</v>
      </c>
      <c r="C17" s="79">
        <v>3101</v>
      </c>
      <c r="D17" s="79">
        <v>2692</v>
      </c>
    </row>
    <row r="18" spans="1:4">
      <c r="A18" s="21" t="s">
        <v>162</v>
      </c>
      <c r="B18" s="21" t="s">
        <v>11</v>
      </c>
      <c r="C18" s="79">
        <v>682</v>
      </c>
      <c r="D18" s="79">
        <v>485</v>
      </c>
    </row>
    <row r="19" spans="1:4">
      <c r="A19" s="20" t="s">
        <v>163</v>
      </c>
      <c r="B19" s="20" t="s">
        <v>12</v>
      </c>
      <c r="C19" s="85">
        <v>609</v>
      </c>
      <c r="D19" s="85">
        <v>2602</v>
      </c>
    </row>
    <row r="20" spans="1:4">
      <c r="A20" s="21" t="s">
        <v>164</v>
      </c>
      <c r="B20" s="21" t="s">
        <v>13</v>
      </c>
      <c r="C20" s="79">
        <v>1281</v>
      </c>
      <c r="D20" s="79">
        <v>897</v>
      </c>
    </row>
    <row r="21" spans="1:4">
      <c r="A21" s="21" t="s">
        <v>165</v>
      </c>
      <c r="B21" s="21" t="s">
        <v>14</v>
      </c>
      <c r="C21" s="79">
        <v>59</v>
      </c>
      <c r="D21" s="79">
        <v>193</v>
      </c>
    </row>
    <row r="22" spans="1:4" ht="22.8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1831</v>
      </c>
      <c r="D23" s="85">
        <v>3306</v>
      </c>
    </row>
    <row r="24" spans="1:4">
      <c r="A24" s="21" t="s">
        <v>168</v>
      </c>
      <c r="B24" s="21" t="s">
        <v>17</v>
      </c>
      <c r="C24" s="79">
        <v>445</v>
      </c>
      <c r="D24" s="79">
        <v>-765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1386</v>
      </c>
      <c r="D26" s="85">
        <v>4071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1386</v>
      </c>
      <c r="D29" s="87">
        <v>4071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-112</v>
      </c>
      <c r="D31" s="85">
        <v>0</v>
      </c>
    </row>
    <row r="32" spans="1:4">
      <c r="A32" s="20" t="s">
        <v>173</v>
      </c>
      <c r="B32" s="20" t="s">
        <v>127</v>
      </c>
      <c r="C32" s="85">
        <v>1498</v>
      </c>
      <c r="D32" s="85">
        <v>4071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96">
        <v>1.6E-2</v>
      </c>
      <c r="D36" s="96">
        <v>4.2999999999999997E-2</v>
      </c>
    </row>
    <row r="37" spans="1:4">
      <c r="A37" s="29" t="s">
        <v>177</v>
      </c>
      <c r="B37" s="29" t="s">
        <v>24</v>
      </c>
      <c r="C37" s="96">
        <v>1.6E-2</v>
      </c>
      <c r="D37" s="96">
        <v>4.2999999999999997E-2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96">
        <v>1.6E-2</v>
      </c>
      <c r="D39" s="96">
        <v>4.2999999999999997E-2</v>
      </c>
    </row>
    <row r="40" spans="1:4">
      <c r="A40" s="29" t="s">
        <v>177</v>
      </c>
      <c r="B40" s="29" t="s">
        <v>24</v>
      </c>
      <c r="C40" s="96">
        <v>1.6E-2</v>
      </c>
      <c r="D40" s="96">
        <v>4.2999999999999997E-2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96">
        <v>0</v>
      </c>
      <c r="D42" s="96">
        <v>0</v>
      </c>
    </row>
    <row r="43" spans="1:4">
      <c r="A43" s="29" t="s">
        <v>177</v>
      </c>
      <c r="B43" s="29" t="s">
        <v>24</v>
      </c>
      <c r="C43" s="96">
        <v>0</v>
      </c>
      <c r="D43" s="96">
        <v>0</v>
      </c>
    </row>
    <row r="46" spans="1:4">
      <c r="A46" s="27" t="s">
        <v>174</v>
      </c>
      <c r="B46" s="27" t="s">
        <v>21</v>
      </c>
      <c r="C46" s="85">
        <v>1386</v>
      </c>
      <c r="D46" s="85">
        <v>4071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102</v>
      </c>
      <c r="D48" s="79">
        <v>219</v>
      </c>
    </row>
    <row r="49" spans="1:4">
      <c r="A49" s="84" t="s">
        <v>316</v>
      </c>
      <c r="B49" s="84" t="s">
        <v>308</v>
      </c>
      <c r="C49" s="79"/>
      <c r="D49" s="79">
        <v>-1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1488</v>
      </c>
      <c r="D51" s="85">
        <v>4289</v>
      </c>
    </row>
    <row r="52" spans="1:4">
      <c r="A52" s="28" t="s">
        <v>313</v>
      </c>
      <c r="B52" s="28" t="s">
        <v>310</v>
      </c>
      <c r="C52" s="79">
        <v>-112</v>
      </c>
      <c r="D52" s="79"/>
    </row>
    <row r="53" spans="1:4" ht="24">
      <c r="A53" s="27" t="s">
        <v>314</v>
      </c>
      <c r="B53" s="27" t="s">
        <v>311</v>
      </c>
      <c r="C53" s="85">
        <v>1600</v>
      </c>
      <c r="D53" s="85">
        <v>4289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140</v>
      </c>
      <c r="D57" s="99" t="s">
        <v>141</v>
      </c>
    </row>
    <row r="58" spans="1:4">
      <c r="A58" s="30" t="s">
        <v>181</v>
      </c>
      <c r="B58" s="30" t="s">
        <v>26</v>
      </c>
      <c r="C58" s="91">
        <v>95586</v>
      </c>
      <c r="D58" s="91">
        <v>94448</v>
      </c>
    </row>
    <row r="59" spans="1:4">
      <c r="A59" s="21" t="s">
        <v>182</v>
      </c>
      <c r="B59" s="21" t="s">
        <v>27</v>
      </c>
      <c r="C59" s="74">
        <v>10971</v>
      </c>
      <c r="D59" s="74">
        <v>10849</v>
      </c>
    </row>
    <row r="60" spans="1:4">
      <c r="A60" s="21" t="s">
        <v>183</v>
      </c>
      <c r="B60" s="21" t="s">
        <v>28</v>
      </c>
      <c r="C60" s="74">
        <v>37297</v>
      </c>
      <c r="D60" s="74">
        <v>34980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578</v>
      </c>
      <c r="D67" s="74">
        <v>1953</v>
      </c>
    </row>
    <row r="68" spans="1:4">
      <c r="A68" s="21" t="s">
        <v>191</v>
      </c>
      <c r="B68" s="21" t="s">
        <v>36</v>
      </c>
      <c r="C68" s="74">
        <v>323</v>
      </c>
      <c r="D68" s="74">
        <v>249</v>
      </c>
    </row>
    <row r="69" spans="1:4">
      <c r="A69" s="30" t="s">
        <v>192</v>
      </c>
      <c r="B69" s="30" t="s">
        <v>37</v>
      </c>
      <c r="C69" s="91">
        <v>144324</v>
      </c>
      <c r="D69" s="91">
        <v>98567</v>
      </c>
    </row>
    <row r="70" spans="1:4">
      <c r="A70" s="21" t="s">
        <v>193</v>
      </c>
      <c r="B70" s="21" t="s">
        <v>38</v>
      </c>
      <c r="C70" s="74">
        <v>58170</v>
      </c>
      <c r="D70" s="74">
        <v>36411</v>
      </c>
    </row>
    <row r="71" spans="1:4">
      <c r="A71" s="21" t="s">
        <v>194</v>
      </c>
      <c r="B71" s="21" t="s">
        <v>39</v>
      </c>
      <c r="C71" s="74">
        <v>25047</v>
      </c>
      <c r="D71" s="74">
        <v>18223</v>
      </c>
    </row>
    <row r="72" spans="1:4">
      <c r="A72" s="31" t="s">
        <v>195</v>
      </c>
      <c r="B72" s="31" t="s">
        <v>40</v>
      </c>
      <c r="C72" s="92">
        <v>1851</v>
      </c>
      <c r="D72" s="92">
        <v>651</v>
      </c>
    </row>
    <row r="73" spans="1:4">
      <c r="A73" s="21" t="s">
        <v>196</v>
      </c>
      <c r="B73" s="21" t="s">
        <v>41</v>
      </c>
      <c r="C73" s="74">
        <v>8109</v>
      </c>
      <c r="D73" s="74">
        <v>2784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908</v>
      </c>
      <c r="D76" s="74">
        <v>859</v>
      </c>
    </row>
    <row r="77" spans="1:4">
      <c r="A77" s="21" t="s">
        <v>199</v>
      </c>
      <c r="B77" s="21" t="s">
        <v>44</v>
      </c>
      <c r="C77" s="74">
        <v>8390</v>
      </c>
      <c r="D77" s="74">
        <v>12768</v>
      </c>
    </row>
    <row r="78" spans="1:4">
      <c r="A78" s="21" t="s">
        <v>200</v>
      </c>
      <c r="B78" s="21" t="s">
        <v>45</v>
      </c>
      <c r="C78" s="74">
        <v>41849</v>
      </c>
      <c r="D78" s="74">
        <v>26871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239910</v>
      </c>
      <c r="D80" s="91">
        <v>193015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140</v>
      </c>
      <c r="D82" s="99" t="s">
        <v>141</v>
      </c>
    </row>
    <row r="83" spans="1:4">
      <c r="A83" s="30" t="s">
        <v>204</v>
      </c>
      <c r="B83" s="30" t="s">
        <v>49</v>
      </c>
      <c r="C83" s="91">
        <v>169006</v>
      </c>
      <c r="D83" s="91">
        <v>155992</v>
      </c>
    </row>
    <row r="84" spans="1:4">
      <c r="A84" s="30" t="s">
        <v>205</v>
      </c>
      <c r="B84" s="30" t="s">
        <v>50</v>
      </c>
      <c r="C84" s="91">
        <v>168250</v>
      </c>
      <c r="D84" s="91">
        <v>155992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119730</v>
      </c>
      <c r="D86" s="74">
        <v>112438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1139</v>
      </c>
      <c r="D88" s="74">
        <v>724</v>
      </c>
    </row>
    <row r="89" spans="1:4">
      <c r="A89" s="21" t="s">
        <v>210</v>
      </c>
      <c r="B89" s="21" t="s">
        <v>55</v>
      </c>
      <c r="C89" s="74">
        <v>-688</v>
      </c>
      <c r="D89" s="74">
        <v>-618</v>
      </c>
    </row>
    <row r="90" spans="1:4">
      <c r="A90" s="21" t="s">
        <v>211</v>
      </c>
      <c r="B90" s="21" t="s">
        <v>56</v>
      </c>
      <c r="C90" s="74">
        <v>-48379</v>
      </c>
      <c r="D90" s="74">
        <v>-55573</v>
      </c>
    </row>
    <row r="91" spans="1:4">
      <c r="A91" s="21" t="s">
        <v>212</v>
      </c>
      <c r="B91" s="21" t="s">
        <v>57</v>
      </c>
      <c r="C91" s="74">
        <v>1498</v>
      </c>
      <c r="D91" s="74">
        <v>4071</v>
      </c>
    </row>
    <row r="92" spans="1:4">
      <c r="A92" s="18" t="s">
        <v>213</v>
      </c>
      <c r="B92" s="18" t="s">
        <v>58</v>
      </c>
      <c r="C92" s="93">
        <v>756</v>
      </c>
      <c r="D92" s="93">
        <v>0</v>
      </c>
    </row>
    <row r="93" spans="1:4">
      <c r="A93" s="30" t="s">
        <v>214</v>
      </c>
      <c r="B93" s="30" t="s">
        <v>59</v>
      </c>
      <c r="C93" s="91">
        <v>4868</v>
      </c>
      <c r="D93" s="91">
        <v>5430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203</v>
      </c>
      <c r="D95" s="74">
        <v>164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3351</v>
      </c>
      <c r="D97" s="74">
        <v>4653</v>
      </c>
    </row>
    <row r="98" spans="1:4">
      <c r="A98" s="21" t="s">
        <v>219</v>
      </c>
      <c r="B98" s="21" t="s">
        <v>64</v>
      </c>
      <c r="C98" s="74">
        <v>1277</v>
      </c>
      <c r="D98" s="74">
        <v>587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0</v>
      </c>
    </row>
    <row r="101" spans="1:4">
      <c r="A101" s="30" t="s">
        <v>222</v>
      </c>
      <c r="B101" s="30" t="s">
        <v>67</v>
      </c>
      <c r="C101" s="91">
        <v>66036</v>
      </c>
      <c r="D101" s="91">
        <v>31593</v>
      </c>
    </row>
    <row r="102" spans="1:4">
      <c r="A102" s="21" t="s">
        <v>215</v>
      </c>
      <c r="B102" s="21" t="s">
        <v>60</v>
      </c>
      <c r="C102" s="74">
        <v>24</v>
      </c>
      <c r="D102" s="74">
        <v>888</v>
      </c>
    </row>
    <row r="103" spans="1:4">
      <c r="A103" s="21" t="s">
        <v>216</v>
      </c>
      <c r="B103" s="21" t="s">
        <v>61</v>
      </c>
      <c r="C103" s="74">
        <v>220</v>
      </c>
      <c r="D103" s="74">
        <v>254</v>
      </c>
    </row>
    <row r="104" spans="1:4">
      <c r="A104" s="21" t="s">
        <v>223</v>
      </c>
      <c r="B104" s="21" t="s">
        <v>68</v>
      </c>
      <c r="C104" s="74">
        <v>24248</v>
      </c>
      <c r="D104" s="74">
        <v>25187</v>
      </c>
    </row>
    <row r="105" spans="1:4">
      <c r="A105" s="21" t="s">
        <v>224</v>
      </c>
      <c r="B105" s="21" t="s">
        <v>69</v>
      </c>
      <c r="C105" s="74">
        <v>433</v>
      </c>
      <c r="D105" s="74">
        <v>2096</v>
      </c>
    </row>
    <row r="106" spans="1:4">
      <c r="A106" s="21" t="s">
        <v>225</v>
      </c>
      <c r="B106" s="21" t="s">
        <v>70</v>
      </c>
      <c r="C106" s="74">
        <v>40746</v>
      </c>
      <c r="D106" s="74">
        <v>2633</v>
      </c>
    </row>
    <row r="107" spans="1:4">
      <c r="A107" s="21" t="s">
        <v>219</v>
      </c>
      <c r="B107" s="21" t="s">
        <v>64</v>
      </c>
      <c r="C107" s="74">
        <v>202</v>
      </c>
      <c r="D107" s="74">
        <v>300</v>
      </c>
    </row>
    <row r="108" spans="1:4">
      <c r="A108" s="21" t="s">
        <v>226</v>
      </c>
      <c r="B108" s="21" t="s">
        <v>65</v>
      </c>
      <c r="C108" s="74">
        <v>97</v>
      </c>
      <c r="D108" s="74">
        <v>91</v>
      </c>
    </row>
    <row r="109" spans="1:4">
      <c r="A109" s="21" t="s">
        <v>221</v>
      </c>
      <c r="B109" s="21" t="s">
        <v>66</v>
      </c>
      <c r="C109" s="74">
        <v>66</v>
      </c>
      <c r="D109" s="74">
        <v>144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239910</v>
      </c>
      <c r="D111" s="91">
        <v>193015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138</v>
      </c>
      <c r="D115" s="100" t="s">
        <v>139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1386</v>
      </c>
      <c r="D117" s="6">
        <v>4071</v>
      </c>
    </row>
    <row r="118" spans="1:4">
      <c r="A118" s="35" t="s">
        <v>233</v>
      </c>
      <c r="B118" s="35" t="s">
        <v>75</v>
      </c>
      <c r="C118" s="6">
        <v>2963</v>
      </c>
      <c r="D118" s="6">
        <v>1700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826</v>
      </c>
      <c r="D120" s="9">
        <v>740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-166</v>
      </c>
      <c r="D122" s="9">
        <v>63</v>
      </c>
    </row>
    <row r="123" spans="1:4">
      <c r="A123" s="37" t="s">
        <v>237</v>
      </c>
      <c r="B123" s="37" t="s">
        <v>79</v>
      </c>
      <c r="C123" s="9">
        <v>-269</v>
      </c>
      <c r="D123" s="9">
        <v>-50</v>
      </c>
    </row>
    <row r="124" spans="1:4">
      <c r="A124" s="37" t="s">
        <v>238</v>
      </c>
      <c r="B124" s="37" t="s">
        <v>80</v>
      </c>
      <c r="C124" s="9">
        <v>-110</v>
      </c>
      <c r="D124" s="9">
        <v>-175</v>
      </c>
    </row>
    <row r="125" spans="1:4">
      <c r="A125" s="37" t="s">
        <v>239</v>
      </c>
      <c r="B125" s="37" t="s">
        <v>81</v>
      </c>
      <c r="C125" s="9">
        <v>-6204</v>
      </c>
      <c r="D125" s="9">
        <v>-3044</v>
      </c>
    </row>
    <row r="126" spans="1:4">
      <c r="A126" s="37" t="s">
        <v>240</v>
      </c>
      <c r="B126" s="37" t="s">
        <v>82</v>
      </c>
      <c r="C126" s="9">
        <v>-13221</v>
      </c>
      <c r="D126" s="9">
        <v>14954</v>
      </c>
    </row>
    <row r="127" spans="1:4">
      <c r="A127" s="37" t="s">
        <v>241</v>
      </c>
      <c r="B127" s="37" t="s">
        <v>83</v>
      </c>
      <c r="C127" s="9">
        <v>22038</v>
      </c>
      <c r="D127" s="9">
        <v>-10145</v>
      </c>
    </row>
    <row r="128" spans="1:4">
      <c r="A128" s="37" t="s">
        <v>242</v>
      </c>
      <c r="B128" s="37" t="s">
        <v>130</v>
      </c>
      <c r="C128" s="9">
        <v>-185</v>
      </c>
      <c r="D128" s="9">
        <v>-1038</v>
      </c>
    </row>
    <row r="129" spans="1:4">
      <c r="A129" s="37" t="s">
        <v>243</v>
      </c>
      <c r="B129" s="37" t="s">
        <v>84</v>
      </c>
      <c r="C129" s="9">
        <v>254</v>
      </c>
      <c r="D129" s="9">
        <v>395</v>
      </c>
    </row>
    <row r="130" spans="1:4">
      <c r="A130" s="35" t="s">
        <v>244</v>
      </c>
      <c r="B130" s="35" t="s">
        <v>85</v>
      </c>
      <c r="C130" s="6">
        <v>4349</v>
      </c>
      <c r="D130" s="6">
        <v>5771</v>
      </c>
    </row>
    <row r="131" spans="1:4">
      <c r="A131" s="38" t="s">
        <v>245</v>
      </c>
      <c r="B131" s="38" t="s">
        <v>131</v>
      </c>
      <c r="C131" s="10">
        <v>445</v>
      </c>
      <c r="D131" s="10">
        <v>-765</v>
      </c>
    </row>
    <row r="132" spans="1:4">
      <c r="A132" s="37" t="s">
        <v>246</v>
      </c>
      <c r="B132" s="37" t="s">
        <v>86</v>
      </c>
      <c r="C132" s="9">
        <v>-1443</v>
      </c>
      <c r="D132" s="9">
        <v>-29</v>
      </c>
    </row>
    <row r="133" spans="1:4">
      <c r="A133" s="39" t="s">
        <v>247</v>
      </c>
      <c r="B133" s="39" t="s">
        <v>87</v>
      </c>
      <c r="C133" s="6">
        <v>3351</v>
      </c>
      <c r="D133" s="6">
        <v>4977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405</v>
      </c>
      <c r="D135" s="5">
        <v>107</v>
      </c>
    </row>
    <row r="136" spans="1:4">
      <c r="A136" s="37" t="s">
        <v>250</v>
      </c>
      <c r="B136" s="37" t="s">
        <v>90</v>
      </c>
      <c r="C136" s="9">
        <v>91</v>
      </c>
      <c r="D136" s="9">
        <v>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29</v>
      </c>
      <c r="D138" s="9">
        <v>46</v>
      </c>
    </row>
    <row r="139" spans="1:4">
      <c r="A139" s="37" t="s">
        <v>253</v>
      </c>
      <c r="B139" s="37" t="s">
        <v>142</v>
      </c>
      <c r="C139" s="9">
        <v>285</v>
      </c>
      <c r="D139" s="9">
        <v>55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1475</v>
      </c>
      <c r="D141" s="6">
        <v>1041</v>
      </c>
    </row>
    <row r="142" spans="1:4">
      <c r="A142" s="37" t="s">
        <v>256</v>
      </c>
      <c r="B142" s="37" t="s">
        <v>95</v>
      </c>
      <c r="C142" s="9">
        <v>1475</v>
      </c>
      <c r="D142" s="9">
        <v>803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0</v>
      </c>
      <c r="D145" s="9">
        <v>238</v>
      </c>
    </row>
    <row r="146" spans="1:4">
      <c r="A146" s="39" t="s">
        <v>260</v>
      </c>
      <c r="B146" s="39" t="s">
        <v>99</v>
      </c>
      <c r="C146" s="6">
        <v>-1070</v>
      </c>
      <c r="D146" s="6">
        <v>-934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4</v>
      </c>
      <c r="D148" s="5">
        <v>125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4</v>
      </c>
      <c r="D150" s="9">
        <v>125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0</v>
      </c>
    </row>
    <row r="153" spans="1:4">
      <c r="A153" s="35" t="s">
        <v>255</v>
      </c>
      <c r="B153" s="35" t="s">
        <v>94</v>
      </c>
      <c r="C153" s="6">
        <v>120</v>
      </c>
      <c r="D153" s="6">
        <v>4163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</v>
      </c>
      <c r="D157" s="9">
        <v>3982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107</v>
      </c>
      <c r="D160" s="9">
        <v>62</v>
      </c>
    </row>
    <row r="161" spans="1:8">
      <c r="A161" s="37" t="s">
        <v>271</v>
      </c>
      <c r="B161" s="37" t="s">
        <v>111</v>
      </c>
      <c r="C161" s="9">
        <v>12</v>
      </c>
      <c r="D161" s="9">
        <v>48</v>
      </c>
    </row>
    <row r="162" spans="1:8">
      <c r="A162" s="37" t="s">
        <v>272</v>
      </c>
      <c r="B162" s="37" t="s">
        <v>112</v>
      </c>
      <c r="C162" s="9">
        <v>0</v>
      </c>
      <c r="D162" s="9">
        <v>71</v>
      </c>
    </row>
    <row r="163" spans="1:8">
      <c r="A163" s="39" t="s">
        <v>273</v>
      </c>
      <c r="B163" s="39" t="s">
        <v>113</v>
      </c>
      <c r="C163" s="6">
        <v>-116</v>
      </c>
      <c r="D163" s="6">
        <v>-4038</v>
      </c>
    </row>
    <row r="164" spans="1:8">
      <c r="A164" s="41" t="s">
        <v>274</v>
      </c>
      <c r="B164" s="41" t="s">
        <v>114</v>
      </c>
      <c r="C164" s="7">
        <v>2165</v>
      </c>
      <c r="D164" s="7">
        <v>5</v>
      </c>
    </row>
    <row r="165" spans="1:8">
      <c r="A165" s="41" t="s">
        <v>275</v>
      </c>
      <c r="B165" s="41" t="s">
        <v>115</v>
      </c>
      <c r="C165" s="7">
        <v>2165</v>
      </c>
      <c r="D165" s="7">
        <v>5</v>
      </c>
    </row>
    <row r="166" spans="1:8">
      <c r="A166" s="42" t="s">
        <v>276</v>
      </c>
      <c r="B166" s="42" t="s">
        <v>132</v>
      </c>
      <c r="C166" s="8"/>
      <c r="D166" s="8"/>
    </row>
    <row r="167" spans="1:8">
      <c r="A167" s="41" t="s">
        <v>277</v>
      </c>
      <c r="B167" s="41" t="s">
        <v>116</v>
      </c>
      <c r="C167" s="7">
        <v>39684</v>
      </c>
      <c r="D167" s="7">
        <v>26866</v>
      </c>
    </row>
    <row r="168" spans="1:8">
      <c r="A168" s="41" t="s">
        <v>278</v>
      </c>
      <c r="B168" s="41" t="s">
        <v>117</v>
      </c>
      <c r="C168" s="66">
        <v>41849</v>
      </c>
      <c r="D168" s="66">
        <v>26871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2401</v>
      </c>
      <c r="D174" s="73">
        <v>6369</v>
      </c>
      <c r="E174" s="73">
        <v>1707</v>
      </c>
      <c r="F174" s="73">
        <v>111678</v>
      </c>
      <c r="G174" s="73">
        <v>-26569</v>
      </c>
      <c r="H174" s="73">
        <v>95586</v>
      </c>
    </row>
    <row r="175" spans="1:8">
      <c r="A175" s="43" t="s">
        <v>182</v>
      </c>
      <c r="B175" s="43" t="s">
        <v>27</v>
      </c>
      <c r="C175" s="74">
        <v>1033</v>
      </c>
      <c r="D175" s="74">
        <v>3068</v>
      </c>
      <c r="E175" s="74">
        <v>897</v>
      </c>
      <c r="F175" s="74">
        <v>5973</v>
      </c>
      <c r="G175" s="74">
        <v>0</v>
      </c>
      <c r="H175" s="74">
        <v>10971</v>
      </c>
    </row>
    <row r="176" spans="1:8">
      <c r="A176" s="43" t="s">
        <v>183</v>
      </c>
      <c r="B176" s="43" t="s">
        <v>28</v>
      </c>
      <c r="C176" s="74">
        <v>1060</v>
      </c>
      <c r="D176" s="74">
        <v>3208</v>
      </c>
      <c r="E176" s="74">
        <v>809</v>
      </c>
      <c r="F176" s="74">
        <v>57955</v>
      </c>
      <c r="G176" s="74">
        <v>-25735</v>
      </c>
      <c r="H176" s="74">
        <v>37297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47251</v>
      </c>
      <c r="G179" s="74">
        <v>-47251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281</v>
      </c>
      <c r="D183" s="74">
        <v>38</v>
      </c>
      <c r="E183" s="74">
        <v>1</v>
      </c>
      <c r="F183" s="74">
        <v>258</v>
      </c>
      <c r="G183" s="74">
        <v>0</v>
      </c>
      <c r="H183" s="74">
        <v>578</v>
      </c>
    </row>
    <row r="184" spans="1:8">
      <c r="A184" s="43" t="s">
        <v>191</v>
      </c>
      <c r="B184" s="43" t="s">
        <v>36</v>
      </c>
      <c r="C184" s="74">
        <v>27</v>
      </c>
      <c r="D184" s="74">
        <v>55</v>
      </c>
      <c r="E184" s="74">
        <v>0</v>
      </c>
      <c r="F184" s="74">
        <v>241</v>
      </c>
      <c r="G184" s="74">
        <v>0</v>
      </c>
      <c r="H184" s="74">
        <v>323</v>
      </c>
    </row>
    <row r="185" spans="1:8">
      <c r="A185" s="39" t="s">
        <v>192</v>
      </c>
      <c r="B185" s="39" t="s">
        <v>37</v>
      </c>
      <c r="C185" s="73">
        <v>33585</v>
      </c>
      <c r="D185" s="73">
        <v>77795</v>
      </c>
      <c r="E185" s="73">
        <v>23466</v>
      </c>
      <c r="F185" s="73">
        <v>11278</v>
      </c>
      <c r="G185" s="73">
        <v>-1800</v>
      </c>
      <c r="H185" s="73">
        <v>144324</v>
      </c>
    </row>
    <row r="186" spans="1:8">
      <c r="A186" s="43" t="s">
        <v>193</v>
      </c>
      <c r="B186" s="43" t="s">
        <v>38</v>
      </c>
      <c r="C186" s="74">
        <v>5929</v>
      </c>
      <c r="D186" s="74">
        <v>52241</v>
      </c>
      <c r="E186" s="74">
        <v>0</v>
      </c>
      <c r="F186" s="74">
        <v>0</v>
      </c>
      <c r="G186" s="74">
        <v>0</v>
      </c>
      <c r="H186" s="74">
        <v>58170</v>
      </c>
    </row>
    <row r="187" spans="1:8">
      <c r="A187" s="43" t="s">
        <v>194</v>
      </c>
      <c r="B187" s="43" t="s">
        <v>39</v>
      </c>
      <c r="C187" s="74">
        <v>13956</v>
      </c>
      <c r="D187" s="74">
        <v>9452</v>
      </c>
      <c r="E187" s="74">
        <v>2454</v>
      </c>
      <c r="F187" s="74">
        <v>58</v>
      </c>
      <c r="G187" s="74">
        <v>-873</v>
      </c>
      <c r="H187" s="74">
        <v>25047</v>
      </c>
    </row>
    <row r="188" spans="1:8">
      <c r="A188" s="43" t="s">
        <v>195</v>
      </c>
      <c r="B188" s="43" t="s">
        <v>40</v>
      </c>
      <c r="C188" s="74">
        <v>821</v>
      </c>
      <c r="D188" s="74">
        <v>1029</v>
      </c>
      <c r="E188" s="74">
        <v>0</v>
      </c>
      <c r="F188" s="74">
        <v>1</v>
      </c>
      <c r="G188" s="74">
        <v>0</v>
      </c>
      <c r="H188" s="74">
        <v>1851</v>
      </c>
    </row>
    <row r="189" spans="1:8">
      <c r="A189" s="43" t="s">
        <v>196</v>
      </c>
      <c r="B189" s="43" t="s">
        <v>41</v>
      </c>
      <c r="C189" s="74">
        <v>344</v>
      </c>
      <c r="D189" s="74">
        <v>6264</v>
      </c>
      <c r="E189" s="74">
        <v>610</v>
      </c>
      <c r="F189" s="74">
        <v>1818</v>
      </c>
      <c r="G189" s="74">
        <v>-927</v>
      </c>
      <c r="H189" s="74">
        <v>8109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100</v>
      </c>
      <c r="E192" s="74">
        <v>0</v>
      </c>
      <c r="F192" s="74">
        <v>808</v>
      </c>
      <c r="G192" s="74">
        <v>0</v>
      </c>
      <c r="H192" s="74">
        <v>908</v>
      </c>
    </row>
    <row r="193" spans="1:8">
      <c r="A193" s="43" t="s">
        <v>199</v>
      </c>
      <c r="B193" s="43" t="s">
        <v>44</v>
      </c>
      <c r="C193" s="74">
        <v>5509</v>
      </c>
      <c r="D193" s="74">
        <v>411</v>
      </c>
      <c r="E193" s="74">
        <v>2379</v>
      </c>
      <c r="F193" s="74">
        <v>91</v>
      </c>
      <c r="G193" s="74">
        <v>0</v>
      </c>
      <c r="H193" s="74">
        <v>8390</v>
      </c>
    </row>
    <row r="194" spans="1:8">
      <c r="A194" s="43" t="s">
        <v>200</v>
      </c>
      <c r="B194" s="43" t="s">
        <v>45</v>
      </c>
      <c r="C194" s="74">
        <v>7026</v>
      </c>
      <c r="D194" s="74">
        <v>8298</v>
      </c>
      <c r="E194" s="74">
        <v>18023</v>
      </c>
      <c r="F194" s="74">
        <v>8502</v>
      </c>
      <c r="G194" s="74">
        <v>0</v>
      </c>
      <c r="H194" s="74">
        <v>41849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35986</v>
      </c>
      <c r="D196" s="73">
        <v>84164</v>
      </c>
      <c r="E196" s="73">
        <v>25173</v>
      </c>
      <c r="F196" s="73">
        <v>122956</v>
      </c>
      <c r="G196" s="73">
        <v>-28369</v>
      </c>
      <c r="H196" s="73">
        <v>239910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15113</v>
      </c>
      <c r="D200" s="73">
        <v>45656</v>
      </c>
      <c r="E200" s="73">
        <v>16223</v>
      </c>
      <c r="F200" s="73">
        <v>121232</v>
      </c>
      <c r="G200" s="73">
        <v>-29218</v>
      </c>
      <c r="H200" s="73">
        <v>169006</v>
      </c>
    </row>
    <row r="201" spans="1:8">
      <c r="A201" s="47" t="s">
        <v>205</v>
      </c>
      <c r="B201" s="39" t="s">
        <v>50</v>
      </c>
      <c r="C201" s="73">
        <v>15113</v>
      </c>
      <c r="D201" s="73">
        <v>45656</v>
      </c>
      <c r="E201" s="73">
        <v>16223</v>
      </c>
      <c r="F201" s="73">
        <v>121232</v>
      </c>
      <c r="G201" s="73">
        <v>-29974</v>
      </c>
      <c r="H201" s="73">
        <v>168250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7294</v>
      </c>
      <c r="D203" s="74">
        <v>0</v>
      </c>
      <c r="E203" s="74">
        <v>1188</v>
      </c>
      <c r="F203" s="74">
        <v>110936</v>
      </c>
      <c r="G203" s="74">
        <v>312</v>
      </c>
      <c r="H203" s="74">
        <v>119730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1139</v>
      </c>
      <c r="G205" s="74">
        <v>0</v>
      </c>
      <c r="H205" s="74">
        <v>1139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-227</v>
      </c>
      <c r="F206" s="76">
        <v>0</v>
      </c>
      <c r="G206" s="76">
        <v>-461</v>
      </c>
      <c r="H206" s="76">
        <v>-688</v>
      </c>
    </row>
    <row r="207" spans="1:8">
      <c r="A207" s="48" t="s">
        <v>211</v>
      </c>
      <c r="B207" s="43" t="s">
        <v>56</v>
      </c>
      <c r="C207" s="74">
        <v>0</v>
      </c>
      <c r="D207" s="74">
        <v>37832</v>
      </c>
      <c r="E207" s="74">
        <v>13296</v>
      </c>
      <c r="F207" s="74">
        <v>-86820</v>
      </c>
      <c r="G207" s="74">
        <v>-12687</v>
      </c>
      <c r="H207" s="74">
        <v>-48379</v>
      </c>
    </row>
    <row r="208" spans="1:8">
      <c r="A208" s="48" t="s">
        <v>212</v>
      </c>
      <c r="B208" s="43" t="s">
        <v>57</v>
      </c>
      <c r="C208" s="74">
        <v>-2257</v>
      </c>
      <c r="D208" s="74">
        <v>774</v>
      </c>
      <c r="E208" s="74">
        <v>1880</v>
      </c>
      <c r="F208" s="74">
        <v>1022</v>
      </c>
      <c r="G208" s="74">
        <v>79</v>
      </c>
      <c r="H208" s="74">
        <v>1498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756</v>
      </c>
      <c r="H209" s="77">
        <v>756</v>
      </c>
    </row>
    <row r="210" spans="1:8">
      <c r="A210" s="47" t="s">
        <v>214</v>
      </c>
      <c r="B210" s="39" t="s">
        <v>59</v>
      </c>
      <c r="C210" s="73">
        <v>501</v>
      </c>
      <c r="D210" s="73">
        <v>778</v>
      </c>
      <c r="E210" s="73">
        <v>21</v>
      </c>
      <c r="F210" s="73">
        <v>954</v>
      </c>
      <c r="G210" s="73">
        <v>2614</v>
      </c>
      <c r="H210" s="73">
        <v>4868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117</v>
      </c>
      <c r="D212" s="74">
        <v>69</v>
      </c>
      <c r="E212" s="74">
        <v>0</v>
      </c>
      <c r="F212" s="74">
        <v>17</v>
      </c>
      <c r="G212" s="74">
        <v>0</v>
      </c>
      <c r="H212" s="74">
        <v>203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30</v>
      </c>
      <c r="D214" s="74">
        <v>213</v>
      </c>
      <c r="E214" s="74">
        <v>0</v>
      </c>
      <c r="F214" s="74">
        <v>494</v>
      </c>
      <c r="G214" s="74">
        <v>2614</v>
      </c>
      <c r="H214" s="74">
        <v>3351</v>
      </c>
    </row>
    <row r="215" spans="1:8">
      <c r="A215" s="48" t="s">
        <v>219</v>
      </c>
      <c r="B215" s="43" t="s">
        <v>64</v>
      </c>
      <c r="C215" s="74">
        <v>345</v>
      </c>
      <c r="D215" s="74">
        <v>490</v>
      </c>
      <c r="E215" s="74">
        <v>16</v>
      </c>
      <c r="F215" s="74">
        <v>426</v>
      </c>
      <c r="G215" s="74">
        <v>0</v>
      </c>
      <c r="H215" s="74">
        <v>1277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20372</v>
      </c>
      <c r="D218" s="73">
        <v>37730</v>
      </c>
      <c r="E218" s="73">
        <v>8929</v>
      </c>
      <c r="F218" s="73">
        <v>770</v>
      </c>
      <c r="G218" s="73">
        <v>-1765</v>
      </c>
      <c r="H218" s="73">
        <v>66036</v>
      </c>
    </row>
    <row r="219" spans="1:8">
      <c r="A219" s="48" t="s">
        <v>215</v>
      </c>
      <c r="B219" s="43" t="s">
        <v>60</v>
      </c>
      <c r="C219" s="74">
        <v>20</v>
      </c>
      <c r="D219" s="74">
        <v>0</v>
      </c>
      <c r="E219" s="74">
        <v>0</v>
      </c>
      <c r="F219" s="74">
        <v>4</v>
      </c>
      <c r="G219" s="74">
        <v>0</v>
      </c>
      <c r="H219" s="74">
        <v>24</v>
      </c>
    </row>
    <row r="220" spans="1:8">
      <c r="A220" s="48" t="s">
        <v>216</v>
      </c>
      <c r="B220" s="43" t="s">
        <v>61</v>
      </c>
      <c r="C220" s="74">
        <v>117</v>
      </c>
      <c r="D220" s="74">
        <v>50</v>
      </c>
      <c r="E220" s="74">
        <v>0</v>
      </c>
      <c r="F220" s="74">
        <v>53</v>
      </c>
      <c r="G220" s="74">
        <v>0</v>
      </c>
      <c r="H220" s="74">
        <v>220</v>
      </c>
    </row>
    <row r="221" spans="1:8">
      <c r="A221" s="48" t="s">
        <v>223</v>
      </c>
      <c r="B221" s="43" t="s">
        <v>68</v>
      </c>
      <c r="C221" s="74">
        <v>16089</v>
      </c>
      <c r="D221" s="74">
        <v>2152</v>
      </c>
      <c r="E221" s="74">
        <v>6699</v>
      </c>
      <c r="F221" s="74">
        <v>146</v>
      </c>
      <c r="G221" s="74">
        <v>-838</v>
      </c>
      <c r="H221" s="74">
        <v>24248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433</v>
      </c>
      <c r="F222" s="74">
        <v>0</v>
      </c>
      <c r="G222" s="74">
        <v>0</v>
      </c>
      <c r="H222" s="74">
        <v>433</v>
      </c>
    </row>
    <row r="223" spans="1:8">
      <c r="A223" s="48" t="s">
        <v>225</v>
      </c>
      <c r="B223" s="43" t="s">
        <v>70</v>
      </c>
      <c r="C223" s="74">
        <v>4066</v>
      </c>
      <c r="D223" s="74">
        <v>35422</v>
      </c>
      <c r="E223" s="74">
        <v>1769</v>
      </c>
      <c r="F223" s="74">
        <v>416</v>
      </c>
      <c r="G223" s="74">
        <v>-927</v>
      </c>
      <c r="H223" s="74">
        <v>40746</v>
      </c>
    </row>
    <row r="224" spans="1:8">
      <c r="A224" s="48" t="s">
        <v>219</v>
      </c>
      <c r="B224" s="43" t="s">
        <v>64</v>
      </c>
      <c r="C224" s="74">
        <v>76</v>
      </c>
      <c r="D224" s="74">
        <v>64</v>
      </c>
      <c r="E224" s="74">
        <v>28</v>
      </c>
      <c r="F224" s="74">
        <v>34</v>
      </c>
      <c r="G224" s="74">
        <v>0</v>
      </c>
      <c r="H224" s="74">
        <v>202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0</v>
      </c>
      <c r="F225" s="74">
        <v>76</v>
      </c>
      <c r="G225" s="74">
        <v>0</v>
      </c>
      <c r="H225" s="74">
        <v>97</v>
      </c>
    </row>
    <row r="226" spans="1:8">
      <c r="A226" s="48" t="s">
        <v>221</v>
      </c>
      <c r="B226" s="43" t="s">
        <v>66</v>
      </c>
      <c r="C226" s="74">
        <v>3</v>
      </c>
      <c r="D226" s="74">
        <v>22</v>
      </c>
      <c r="E226" s="74">
        <v>0</v>
      </c>
      <c r="F226" s="74">
        <v>41</v>
      </c>
      <c r="G226" s="74">
        <v>0</v>
      </c>
      <c r="H226" s="74">
        <v>66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35986</v>
      </c>
      <c r="D228" s="73">
        <v>84164</v>
      </c>
      <c r="E228" s="73">
        <v>25173</v>
      </c>
      <c r="F228" s="73">
        <v>122956</v>
      </c>
      <c r="G228" s="73">
        <v>-28369</v>
      </c>
      <c r="H228" s="73">
        <v>239910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13471</v>
      </c>
      <c r="D232" s="78">
        <v>5005</v>
      </c>
      <c r="E232" s="78">
        <v>14172</v>
      </c>
      <c r="F232" s="78">
        <v>1720</v>
      </c>
      <c r="G232" s="78">
        <v>-3564</v>
      </c>
      <c r="H232" s="78">
        <v>30804</v>
      </c>
    </row>
    <row r="233" spans="1:8">
      <c r="A233" s="54" t="s">
        <v>152</v>
      </c>
      <c r="B233" s="55" t="s">
        <v>1</v>
      </c>
      <c r="C233" s="79">
        <v>0</v>
      </c>
      <c r="D233" s="79">
        <v>4946</v>
      </c>
      <c r="E233" s="79">
        <v>0</v>
      </c>
      <c r="F233" s="79">
        <v>0</v>
      </c>
      <c r="G233" s="79">
        <v>-145</v>
      </c>
      <c r="H233" s="79">
        <v>4801</v>
      </c>
    </row>
    <row r="234" spans="1:8">
      <c r="A234" s="54" t="s">
        <v>153</v>
      </c>
      <c r="B234" s="55" t="s">
        <v>2</v>
      </c>
      <c r="C234" s="79">
        <v>935</v>
      </c>
      <c r="D234" s="79">
        <v>0</v>
      </c>
      <c r="E234" s="79">
        <v>14172</v>
      </c>
      <c r="F234" s="79">
        <v>1720</v>
      </c>
      <c r="G234" s="79">
        <v>-3401</v>
      </c>
      <c r="H234" s="79">
        <v>13426</v>
      </c>
    </row>
    <row r="235" spans="1:8">
      <c r="A235" s="54" t="s">
        <v>154</v>
      </c>
      <c r="B235" s="55" t="s">
        <v>3</v>
      </c>
      <c r="C235" s="79">
        <v>12536</v>
      </c>
      <c r="D235" s="79">
        <v>59</v>
      </c>
      <c r="E235" s="79">
        <v>0</v>
      </c>
      <c r="F235" s="79">
        <v>0</v>
      </c>
      <c r="G235" s="79">
        <v>-18</v>
      </c>
      <c r="H235" s="79">
        <v>12577</v>
      </c>
    </row>
    <row r="236" spans="1:8">
      <c r="A236" s="47" t="s">
        <v>155</v>
      </c>
      <c r="B236" s="39" t="s">
        <v>4</v>
      </c>
      <c r="C236" s="78">
        <v>12519</v>
      </c>
      <c r="D236" s="78">
        <v>1675</v>
      </c>
      <c r="E236" s="78">
        <v>9124</v>
      </c>
      <c r="F236" s="78">
        <v>207</v>
      </c>
      <c r="G236" s="78">
        <v>-450</v>
      </c>
      <c r="H236" s="78">
        <v>23075</v>
      </c>
    </row>
    <row r="237" spans="1:8">
      <c r="A237" s="54" t="s">
        <v>156</v>
      </c>
      <c r="B237" s="55" t="s">
        <v>5</v>
      </c>
      <c r="C237" s="79">
        <v>699</v>
      </c>
      <c r="D237" s="79">
        <v>1643</v>
      </c>
      <c r="E237" s="79">
        <v>9124</v>
      </c>
      <c r="F237" s="79">
        <v>207</v>
      </c>
      <c r="G237" s="79">
        <v>-432</v>
      </c>
      <c r="H237" s="79">
        <v>11241</v>
      </c>
    </row>
    <row r="238" spans="1:8">
      <c r="A238" s="54" t="s">
        <v>157</v>
      </c>
      <c r="B238" s="55" t="s">
        <v>6</v>
      </c>
      <c r="C238" s="79">
        <v>11820</v>
      </c>
      <c r="D238" s="79">
        <v>32</v>
      </c>
      <c r="E238" s="79">
        <v>0</v>
      </c>
      <c r="F238" s="79">
        <v>0</v>
      </c>
      <c r="G238" s="79">
        <v>-18</v>
      </c>
      <c r="H238" s="79">
        <v>11834</v>
      </c>
    </row>
    <row r="239" spans="1:8">
      <c r="A239" s="131" t="s">
        <v>158</v>
      </c>
      <c r="B239" s="132" t="s">
        <v>7</v>
      </c>
      <c r="C239" s="78">
        <v>952</v>
      </c>
      <c r="D239" s="78">
        <v>3330</v>
      </c>
      <c r="E239" s="78">
        <v>5048</v>
      </c>
      <c r="F239" s="78">
        <v>1513</v>
      </c>
      <c r="G239" s="78">
        <v>-3114</v>
      </c>
      <c r="H239" s="78">
        <v>7729</v>
      </c>
    </row>
    <row r="240" spans="1:8">
      <c r="A240" s="48" t="s">
        <v>159</v>
      </c>
      <c r="B240" s="43" t="s">
        <v>8</v>
      </c>
      <c r="C240" s="79">
        <v>60</v>
      </c>
      <c r="D240" s="79">
        <v>621</v>
      </c>
      <c r="E240" s="79">
        <v>12</v>
      </c>
      <c r="F240" s="79">
        <v>1195</v>
      </c>
      <c r="G240" s="79">
        <v>-21</v>
      </c>
      <c r="H240" s="79">
        <v>1867</v>
      </c>
    </row>
    <row r="241" spans="1:8">
      <c r="A241" s="48" t="s">
        <v>160</v>
      </c>
      <c r="B241" s="43" t="s">
        <v>9</v>
      </c>
      <c r="C241" s="79">
        <v>2607</v>
      </c>
      <c r="D241" s="79">
        <v>1419</v>
      </c>
      <c r="E241" s="79">
        <v>2668</v>
      </c>
      <c r="F241" s="79">
        <v>452</v>
      </c>
      <c r="G241" s="79">
        <v>-1942</v>
      </c>
      <c r="H241" s="79">
        <v>5204</v>
      </c>
    </row>
    <row r="242" spans="1:8">
      <c r="A242" s="48" t="s">
        <v>161</v>
      </c>
      <c r="B242" s="43" t="s">
        <v>10</v>
      </c>
      <c r="C242" s="79">
        <v>986</v>
      </c>
      <c r="D242" s="79">
        <v>1553</v>
      </c>
      <c r="E242" s="79">
        <v>331</v>
      </c>
      <c r="F242" s="79">
        <v>1368</v>
      </c>
      <c r="G242" s="79">
        <v>-1137</v>
      </c>
      <c r="H242" s="79">
        <v>3101</v>
      </c>
    </row>
    <row r="243" spans="1:8">
      <c r="A243" s="48" t="s">
        <v>162</v>
      </c>
      <c r="B243" s="43" t="s">
        <v>11</v>
      </c>
      <c r="C243" s="79">
        <v>100</v>
      </c>
      <c r="D243" s="79">
        <v>556</v>
      </c>
      <c r="E243" s="79">
        <v>7</v>
      </c>
      <c r="F243" s="79">
        <v>40</v>
      </c>
      <c r="G243" s="79">
        <v>-21</v>
      </c>
      <c r="H243" s="79">
        <v>682</v>
      </c>
    </row>
    <row r="244" spans="1:8">
      <c r="A244" s="131" t="s">
        <v>163</v>
      </c>
      <c r="B244" s="132" t="s">
        <v>12</v>
      </c>
      <c r="C244" s="78">
        <v>-2681</v>
      </c>
      <c r="D244" s="78">
        <v>423</v>
      </c>
      <c r="E244" s="78">
        <v>2054</v>
      </c>
      <c r="F244" s="78">
        <v>848</v>
      </c>
      <c r="G244" s="78">
        <v>-35</v>
      </c>
      <c r="H244" s="78">
        <v>609</v>
      </c>
    </row>
    <row r="245" spans="1:8">
      <c r="A245" s="48" t="s">
        <v>164</v>
      </c>
      <c r="B245" s="43" t="s">
        <v>13</v>
      </c>
      <c r="C245" s="79">
        <v>216</v>
      </c>
      <c r="D245" s="79">
        <v>622</v>
      </c>
      <c r="E245" s="79">
        <v>108</v>
      </c>
      <c r="F245" s="79">
        <v>365</v>
      </c>
      <c r="G245" s="79">
        <v>-30</v>
      </c>
      <c r="H245" s="79">
        <v>1281</v>
      </c>
    </row>
    <row r="246" spans="1:8">
      <c r="A246" s="48" t="s">
        <v>165</v>
      </c>
      <c r="B246" s="43" t="s">
        <v>14</v>
      </c>
      <c r="C246" s="79">
        <v>74</v>
      </c>
      <c r="D246" s="79">
        <v>7</v>
      </c>
      <c r="E246" s="79">
        <v>3</v>
      </c>
      <c r="F246" s="79">
        <v>5</v>
      </c>
      <c r="G246" s="79">
        <v>-30</v>
      </c>
      <c r="H246" s="79">
        <v>59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-2539</v>
      </c>
      <c r="D248" s="78">
        <v>1038</v>
      </c>
      <c r="E248" s="78">
        <v>2159</v>
      </c>
      <c r="F248" s="78">
        <v>1208</v>
      </c>
      <c r="G248" s="78">
        <v>-35</v>
      </c>
      <c r="H248" s="78">
        <v>1831</v>
      </c>
    </row>
    <row r="249" spans="1:8">
      <c r="A249" s="48" t="s">
        <v>168</v>
      </c>
      <c r="B249" s="43" t="s">
        <v>17</v>
      </c>
      <c r="C249" s="79">
        <v>-282</v>
      </c>
      <c r="D249" s="79">
        <v>264</v>
      </c>
      <c r="E249" s="79">
        <v>279</v>
      </c>
      <c r="F249" s="79">
        <v>186</v>
      </c>
      <c r="G249" s="79">
        <v>-2</v>
      </c>
      <c r="H249" s="79">
        <v>445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-2257</v>
      </c>
      <c r="D251" s="78">
        <v>774</v>
      </c>
      <c r="E251" s="78">
        <v>1880</v>
      </c>
      <c r="F251" s="78">
        <v>1022</v>
      </c>
      <c r="G251" s="78">
        <v>-33</v>
      </c>
      <c r="H251" s="78">
        <v>1386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-2257</v>
      </c>
      <c r="D253" s="78">
        <v>774</v>
      </c>
      <c r="E253" s="78">
        <v>1880</v>
      </c>
      <c r="F253" s="78">
        <v>1022</v>
      </c>
      <c r="G253" s="78">
        <v>-33</v>
      </c>
      <c r="H253" s="78">
        <v>1386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-112</v>
      </c>
      <c r="H255" s="82">
        <v>-112</v>
      </c>
    </row>
    <row r="256" spans="1:8">
      <c r="A256" s="64" t="s">
        <v>173</v>
      </c>
      <c r="B256" s="65" t="s">
        <v>127</v>
      </c>
      <c r="C256" s="83">
        <v>-2257</v>
      </c>
      <c r="D256" s="83">
        <v>774</v>
      </c>
      <c r="E256" s="83">
        <v>1880</v>
      </c>
      <c r="F256" s="83">
        <v>1022</v>
      </c>
      <c r="G256" s="83">
        <v>79</v>
      </c>
      <c r="H256" s="83">
        <v>1498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</sheetPr>
  <dimension ref="A1:H256"/>
  <sheetViews>
    <sheetView workbookViewId="0"/>
  </sheetViews>
  <sheetFormatPr defaultColWidth="35.296875" defaultRowHeight="13.8"/>
  <cols>
    <col min="1" max="2" width="50.296875" style="15" customWidth="1"/>
    <col min="3" max="8" width="12.296875" style="14" customWidth="1"/>
    <col min="9" max="16384" width="35.296875" style="14"/>
  </cols>
  <sheetData>
    <row r="1" spans="1:4">
      <c r="A1" s="13" t="s">
        <v>365</v>
      </c>
    </row>
    <row r="2" spans="1:4">
      <c r="A2" s="13" t="s">
        <v>366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122</v>
      </c>
      <c r="D6" s="99" t="s">
        <v>123</v>
      </c>
    </row>
    <row r="7" spans="1:4">
      <c r="A7" s="18" t="s">
        <v>151</v>
      </c>
      <c r="B7" s="18" t="s">
        <v>0</v>
      </c>
      <c r="C7" s="85">
        <v>142172</v>
      </c>
      <c r="D7" s="85">
        <v>164040</v>
      </c>
    </row>
    <row r="8" spans="1:4">
      <c r="A8" s="19" t="s">
        <v>152</v>
      </c>
      <c r="B8" s="19" t="s">
        <v>1</v>
      </c>
      <c r="C8" s="79">
        <v>21989</v>
      </c>
      <c r="D8" s="79">
        <v>41641</v>
      </c>
    </row>
    <row r="9" spans="1:4">
      <c r="A9" s="19" t="s">
        <v>153</v>
      </c>
      <c r="B9" s="19" t="s">
        <v>2</v>
      </c>
      <c r="C9" s="79">
        <v>62220</v>
      </c>
      <c r="D9" s="79">
        <v>46756</v>
      </c>
    </row>
    <row r="10" spans="1:4">
      <c r="A10" s="19" t="s">
        <v>154</v>
      </c>
      <c r="B10" s="19" t="s">
        <v>3</v>
      </c>
      <c r="C10" s="79">
        <v>57963</v>
      </c>
      <c r="D10" s="79">
        <v>75643</v>
      </c>
    </row>
    <row r="11" spans="1:4">
      <c r="A11" s="18" t="s">
        <v>155</v>
      </c>
      <c r="B11" s="18" t="s">
        <v>4</v>
      </c>
      <c r="C11" s="85">
        <v>88827</v>
      </c>
      <c r="D11" s="85">
        <v>93264</v>
      </c>
    </row>
    <row r="12" spans="1:4">
      <c r="A12" s="19" t="s">
        <v>156</v>
      </c>
      <c r="B12" s="19" t="s">
        <v>5</v>
      </c>
      <c r="C12" s="79">
        <v>46029</v>
      </c>
      <c r="D12" s="79">
        <v>40954</v>
      </c>
    </row>
    <row r="13" spans="1:4">
      <c r="A13" s="19" t="s">
        <v>157</v>
      </c>
      <c r="B13" s="19" t="s">
        <v>6</v>
      </c>
      <c r="C13" s="79">
        <v>42798</v>
      </c>
      <c r="D13" s="79">
        <v>52310</v>
      </c>
    </row>
    <row r="14" spans="1:4">
      <c r="A14" s="20" t="s">
        <v>158</v>
      </c>
      <c r="B14" s="20" t="s">
        <v>7</v>
      </c>
      <c r="C14" s="85">
        <v>53345</v>
      </c>
      <c r="D14" s="85">
        <v>70776</v>
      </c>
    </row>
    <row r="15" spans="1:4">
      <c r="A15" s="21" t="s">
        <v>159</v>
      </c>
      <c r="B15" s="21" t="s">
        <v>8</v>
      </c>
      <c r="C15" s="79">
        <v>3420</v>
      </c>
      <c r="D15" s="79">
        <v>3056</v>
      </c>
    </row>
    <row r="16" spans="1:4">
      <c r="A16" s="21" t="s">
        <v>160</v>
      </c>
      <c r="B16" s="21" t="s">
        <v>9</v>
      </c>
      <c r="C16" s="79">
        <v>22377</v>
      </c>
      <c r="D16" s="79">
        <v>21597</v>
      </c>
    </row>
    <row r="17" spans="1:4">
      <c r="A17" s="21" t="s">
        <v>161</v>
      </c>
      <c r="B17" s="21" t="s">
        <v>10</v>
      </c>
      <c r="C17" s="79">
        <v>12856</v>
      </c>
      <c r="D17" s="79">
        <v>13063</v>
      </c>
    </row>
    <row r="18" spans="1:4">
      <c r="A18" s="21" t="s">
        <v>162</v>
      </c>
      <c r="B18" s="21" t="s">
        <v>11</v>
      </c>
      <c r="C18" s="79">
        <v>6658</v>
      </c>
      <c r="D18" s="79">
        <v>10805</v>
      </c>
    </row>
    <row r="19" spans="1:4">
      <c r="A19" s="20" t="s">
        <v>163</v>
      </c>
      <c r="B19" s="20" t="s">
        <v>12</v>
      </c>
      <c r="C19" s="85">
        <v>14874</v>
      </c>
      <c r="D19" s="85">
        <v>28367</v>
      </c>
    </row>
    <row r="20" spans="1:4">
      <c r="A20" s="21" t="s">
        <v>164</v>
      </c>
      <c r="B20" s="21" t="s">
        <v>13</v>
      </c>
      <c r="C20" s="79">
        <v>2995</v>
      </c>
      <c r="D20" s="79">
        <v>1887</v>
      </c>
    </row>
    <row r="21" spans="1:4">
      <c r="A21" s="21" t="s">
        <v>165</v>
      </c>
      <c r="B21" s="21" t="s">
        <v>14</v>
      </c>
      <c r="C21" s="79">
        <v>679</v>
      </c>
      <c r="D21" s="79">
        <v>1967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17190</v>
      </c>
      <c r="D23" s="85">
        <v>28287</v>
      </c>
    </row>
    <row r="24" spans="1:4">
      <c r="A24" s="21" t="s">
        <v>168</v>
      </c>
      <c r="B24" s="21" t="s">
        <v>17</v>
      </c>
      <c r="C24" s="79">
        <v>2339</v>
      </c>
      <c r="D24" s="79">
        <v>162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14851</v>
      </c>
      <c r="D26" s="85">
        <v>28125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14851</v>
      </c>
      <c r="D29" s="87">
        <v>28125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-49</v>
      </c>
      <c r="D31" s="85">
        <v>0</v>
      </c>
    </row>
    <row r="32" spans="1:4">
      <c r="A32" s="20" t="s">
        <v>173</v>
      </c>
      <c r="B32" s="20" t="s">
        <v>127</v>
      </c>
      <c r="C32" s="85">
        <v>14900</v>
      </c>
      <c r="D32" s="85">
        <v>28125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0.16</v>
      </c>
      <c r="D36" s="89">
        <v>0.3</v>
      </c>
    </row>
    <row r="37" spans="1:4">
      <c r="A37" s="29" t="s">
        <v>177</v>
      </c>
      <c r="B37" s="29" t="s">
        <v>24</v>
      </c>
      <c r="C37" s="89">
        <v>0.16</v>
      </c>
      <c r="D37" s="89">
        <v>0.3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0.16</v>
      </c>
      <c r="D39" s="89">
        <v>0.3</v>
      </c>
    </row>
    <row r="40" spans="1:4">
      <c r="A40" s="29" t="s">
        <v>177</v>
      </c>
      <c r="B40" s="29" t="s">
        <v>24</v>
      </c>
      <c r="C40" s="89">
        <v>0.16</v>
      </c>
      <c r="D40" s="89">
        <v>0.3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14851</v>
      </c>
      <c r="D46" s="85">
        <v>28125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47</v>
      </c>
      <c r="D48" s="79">
        <v>-559</v>
      </c>
    </row>
    <row r="49" spans="1:4">
      <c r="A49" s="84" t="s">
        <v>316</v>
      </c>
      <c r="B49" s="84" t="s">
        <v>308</v>
      </c>
      <c r="C49" s="79">
        <v>-1</v>
      </c>
      <c r="D49" s="79">
        <v>1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14897</v>
      </c>
      <c r="D51" s="85">
        <v>27567</v>
      </c>
    </row>
    <row r="52" spans="1:4">
      <c r="A52" s="28" t="s">
        <v>313</v>
      </c>
      <c r="B52" s="28" t="s">
        <v>310</v>
      </c>
      <c r="C52" s="79">
        <v>-49</v>
      </c>
      <c r="D52" s="79">
        <v>0</v>
      </c>
    </row>
    <row r="53" spans="1:4" ht="24">
      <c r="A53" s="27" t="s">
        <v>314</v>
      </c>
      <c r="B53" s="27" t="s">
        <v>311</v>
      </c>
      <c r="C53" s="85">
        <v>14946</v>
      </c>
      <c r="D53" s="85">
        <v>27567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124</v>
      </c>
      <c r="D57" s="99" t="s">
        <v>125</v>
      </c>
    </row>
    <row r="58" spans="1:4">
      <c r="A58" s="30" t="s">
        <v>181</v>
      </c>
      <c r="B58" s="30" t="s">
        <v>26</v>
      </c>
      <c r="C58" s="91">
        <v>95047</v>
      </c>
      <c r="D58" s="91">
        <v>94202</v>
      </c>
    </row>
    <row r="59" spans="1:4">
      <c r="A59" s="21" t="s">
        <v>182</v>
      </c>
      <c r="B59" s="21" t="s">
        <v>27</v>
      </c>
      <c r="C59" s="74">
        <v>11187</v>
      </c>
      <c r="D59" s="74">
        <v>10755</v>
      </c>
    </row>
    <row r="60" spans="1:4">
      <c r="A60" s="21" t="s">
        <v>183</v>
      </c>
      <c r="B60" s="21" t="s">
        <v>28</v>
      </c>
      <c r="C60" s="74">
        <v>36403</v>
      </c>
      <c r="D60" s="74">
        <v>34801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755</v>
      </c>
      <c r="D67" s="74">
        <v>1980</v>
      </c>
    </row>
    <row r="68" spans="1:4">
      <c r="A68" s="21" t="s">
        <v>191</v>
      </c>
      <c r="B68" s="21" t="s">
        <v>36</v>
      </c>
      <c r="C68" s="74">
        <v>285</v>
      </c>
      <c r="D68" s="74">
        <v>249</v>
      </c>
    </row>
    <row r="69" spans="1:4">
      <c r="A69" s="30" t="s">
        <v>192</v>
      </c>
      <c r="B69" s="30" t="s">
        <v>37</v>
      </c>
      <c r="C69" s="91">
        <v>122588</v>
      </c>
      <c r="D69" s="91">
        <v>108690</v>
      </c>
    </row>
    <row r="70" spans="1:4">
      <c r="A70" s="21" t="s">
        <v>193</v>
      </c>
      <c r="B70" s="21" t="s">
        <v>38</v>
      </c>
      <c r="C70" s="74">
        <v>51966</v>
      </c>
      <c r="D70" s="74">
        <v>33367</v>
      </c>
    </row>
    <row r="71" spans="1:4">
      <c r="A71" s="21" t="s">
        <v>194</v>
      </c>
      <c r="B71" s="21" t="s">
        <v>39</v>
      </c>
      <c r="C71" s="74">
        <v>17064</v>
      </c>
      <c r="D71" s="74">
        <v>31247</v>
      </c>
    </row>
    <row r="72" spans="1:4">
      <c r="A72" s="31" t="s">
        <v>195</v>
      </c>
      <c r="B72" s="31" t="s">
        <v>40</v>
      </c>
      <c r="C72" s="92">
        <v>901</v>
      </c>
      <c r="D72" s="92">
        <v>0</v>
      </c>
    </row>
    <row r="73" spans="1:4">
      <c r="A73" s="21" t="s">
        <v>196</v>
      </c>
      <c r="B73" s="21" t="s">
        <v>41</v>
      </c>
      <c r="C73" s="74">
        <v>3856</v>
      </c>
      <c r="D73" s="74">
        <v>4635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805</v>
      </c>
      <c r="D76" s="74">
        <v>855</v>
      </c>
    </row>
    <row r="77" spans="1:4">
      <c r="A77" s="21" t="s">
        <v>199</v>
      </c>
      <c r="B77" s="21" t="s">
        <v>44</v>
      </c>
      <c r="C77" s="74">
        <v>8312</v>
      </c>
      <c r="D77" s="74">
        <v>11720</v>
      </c>
    </row>
    <row r="78" spans="1:4">
      <c r="A78" s="21" t="s">
        <v>200</v>
      </c>
      <c r="B78" s="21" t="s">
        <v>45</v>
      </c>
      <c r="C78" s="74">
        <v>39684</v>
      </c>
      <c r="D78" s="74">
        <v>26866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217635</v>
      </c>
      <c r="D80" s="91">
        <v>202892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124</v>
      </c>
      <c r="D82" s="99" t="s">
        <v>125</v>
      </c>
    </row>
    <row r="83" spans="1:4">
      <c r="A83" s="30" t="s">
        <v>204</v>
      </c>
      <c r="B83" s="30" t="s">
        <v>49</v>
      </c>
      <c r="C83" s="91">
        <v>167368</v>
      </c>
      <c r="D83" s="91">
        <v>151530</v>
      </c>
    </row>
    <row r="84" spans="1:4">
      <c r="A84" s="30" t="s">
        <v>205</v>
      </c>
      <c r="B84" s="30" t="s">
        <v>50</v>
      </c>
      <c r="C84" s="91">
        <v>166500</v>
      </c>
      <c r="D84" s="91">
        <v>151530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989</v>
      </c>
      <c r="D88" s="74">
        <v>551</v>
      </c>
    </row>
    <row r="89" spans="1:4">
      <c r="A89" s="21" t="s">
        <v>210</v>
      </c>
      <c r="B89" s="21" t="s">
        <v>55</v>
      </c>
      <c r="C89" s="74">
        <v>-790</v>
      </c>
      <c r="D89" s="74">
        <v>-837</v>
      </c>
    </row>
    <row r="90" spans="1:4">
      <c r="A90" s="21" t="s">
        <v>211</v>
      </c>
      <c r="B90" s="21" t="s">
        <v>56</v>
      </c>
      <c r="C90" s="74">
        <v>-55987</v>
      </c>
      <c r="D90" s="74">
        <v>-76459</v>
      </c>
    </row>
    <row r="91" spans="1:4">
      <c r="A91" s="21" t="s">
        <v>212</v>
      </c>
      <c r="B91" s="21" t="s">
        <v>57</v>
      </c>
      <c r="C91" s="74">
        <v>14900</v>
      </c>
      <c r="D91" s="74">
        <v>28125</v>
      </c>
    </row>
    <row r="92" spans="1:4">
      <c r="A92" s="18" t="s">
        <v>213</v>
      </c>
      <c r="B92" s="18" t="s">
        <v>58</v>
      </c>
      <c r="C92" s="93">
        <v>868</v>
      </c>
      <c r="D92" s="93">
        <v>0</v>
      </c>
    </row>
    <row r="93" spans="1:4">
      <c r="A93" s="30" t="s">
        <v>214</v>
      </c>
      <c r="B93" s="30" t="s">
        <v>59</v>
      </c>
      <c r="C93" s="91">
        <v>5276</v>
      </c>
      <c r="D93" s="91">
        <v>7604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177</v>
      </c>
      <c r="D95" s="74">
        <v>235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3686</v>
      </c>
      <c r="D97" s="74">
        <v>6658</v>
      </c>
    </row>
    <row r="98" spans="1:4">
      <c r="A98" s="21" t="s">
        <v>219</v>
      </c>
      <c r="B98" s="21" t="s">
        <v>64</v>
      </c>
      <c r="C98" s="74">
        <v>1376</v>
      </c>
      <c r="D98" s="74">
        <v>679</v>
      </c>
    </row>
    <row r="99" spans="1:4">
      <c r="A99" s="21" t="s">
        <v>220</v>
      </c>
      <c r="B99" s="21" t="s">
        <v>65</v>
      </c>
      <c r="C99" s="74">
        <v>37</v>
      </c>
      <c r="D99" s="74">
        <v>26</v>
      </c>
    </row>
    <row r="100" spans="1:4">
      <c r="A100" s="21" t="s">
        <v>221</v>
      </c>
      <c r="B100" s="21" t="s">
        <v>66</v>
      </c>
      <c r="C100" s="74">
        <v>0</v>
      </c>
      <c r="D100" s="74">
        <v>6</v>
      </c>
    </row>
    <row r="101" spans="1:4">
      <c r="A101" s="30" t="s">
        <v>222</v>
      </c>
      <c r="B101" s="30" t="s">
        <v>67</v>
      </c>
      <c r="C101" s="91">
        <v>44991</v>
      </c>
      <c r="D101" s="91">
        <v>43758</v>
      </c>
    </row>
    <row r="102" spans="1:4">
      <c r="A102" s="21" t="s">
        <v>215</v>
      </c>
      <c r="B102" s="21" t="s">
        <v>60</v>
      </c>
      <c r="C102" s="74">
        <v>21</v>
      </c>
      <c r="D102" s="74">
        <v>4745</v>
      </c>
    </row>
    <row r="103" spans="1:4">
      <c r="A103" s="21" t="s">
        <v>216</v>
      </c>
      <c r="B103" s="21" t="s">
        <v>61</v>
      </c>
      <c r="C103" s="74">
        <v>260</v>
      </c>
      <c r="D103" s="74">
        <v>277</v>
      </c>
    </row>
    <row r="104" spans="1:4">
      <c r="A104" s="21" t="s">
        <v>223</v>
      </c>
      <c r="B104" s="21" t="s">
        <v>68</v>
      </c>
      <c r="C104" s="74">
        <v>24738</v>
      </c>
      <c r="D104" s="74">
        <v>33930</v>
      </c>
    </row>
    <row r="105" spans="1:4">
      <c r="A105" s="21" t="s">
        <v>224</v>
      </c>
      <c r="B105" s="21" t="s">
        <v>69</v>
      </c>
      <c r="C105" s="74">
        <v>1270</v>
      </c>
      <c r="D105" s="74">
        <v>184</v>
      </c>
    </row>
    <row r="106" spans="1:4">
      <c r="A106" s="21" t="s">
        <v>225</v>
      </c>
      <c r="B106" s="21" t="s">
        <v>70</v>
      </c>
      <c r="C106" s="74">
        <v>18218</v>
      </c>
      <c r="D106" s="74">
        <v>4020</v>
      </c>
    </row>
    <row r="107" spans="1:4">
      <c r="A107" s="21" t="s">
        <v>219</v>
      </c>
      <c r="B107" s="21" t="s">
        <v>64</v>
      </c>
      <c r="C107" s="74">
        <v>211</v>
      </c>
      <c r="D107" s="74">
        <v>197</v>
      </c>
    </row>
    <row r="108" spans="1:4">
      <c r="A108" s="21" t="s">
        <v>226</v>
      </c>
      <c r="B108" s="21" t="s">
        <v>65</v>
      </c>
      <c r="C108" s="74">
        <v>145</v>
      </c>
      <c r="D108" s="74">
        <v>238</v>
      </c>
    </row>
    <row r="109" spans="1:4">
      <c r="A109" s="21" t="s">
        <v>221</v>
      </c>
      <c r="B109" s="21" t="s">
        <v>66</v>
      </c>
      <c r="C109" s="74">
        <v>128</v>
      </c>
      <c r="D109" s="74">
        <v>167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217635</v>
      </c>
      <c r="D111" s="91">
        <v>202892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122</v>
      </c>
      <c r="D115" s="100" t="s">
        <v>123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14851</v>
      </c>
      <c r="D117" s="6">
        <v>28125</v>
      </c>
    </row>
    <row r="118" spans="1:4">
      <c r="A118" s="35" t="s">
        <v>233</v>
      </c>
      <c r="B118" s="35" t="s">
        <v>75</v>
      </c>
      <c r="C118" s="6">
        <v>8096</v>
      </c>
      <c r="D118" s="6">
        <v>-2170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3139</v>
      </c>
      <c r="D120" s="9">
        <v>2617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-262</v>
      </c>
      <c r="D122" s="9">
        <v>602</v>
      </c>
    </row>
    <row r="123" spans="1:4">
      <c r="A123" s="37" t="s">
        <v>237</v>
      </c>
      <c r="B123" s="37" t="s">
        <v>79</v>
      </c>
      <c r="C123" s="9">
        <v>-43</v>
      </c>
      <c r="D123" s="9">
        <v>-570</v>
      </c>
    </row>
    <row r="124" spans="1:4">
      <c r="A124" s="37" t="s">
        <v>238</v>
      </c>
      <c r="B124" s="37" t="s">
        <v>80</v>
      </c>
      <c r="C124" s="9">
        <v>-127</v>
      </c>
      <c r="D124" s="9">
        <v>-509</v>
      </c>
    </row>
    <row r="125" spans="1:4">
      <c r="A125" s="37" t="s">
        <v>239</v>
      </c>
      <c r="B125" s="37" t="s">
        <v>81</v>
      </c>
      <c r="C125" s="9">
        <v>-18600</v>
      </c>
      <c r="D125" s="9">
        <v>-2255</v>
      </c>
    </row>
    <row r="126" spans="1:4">
      <c r="A126" s="37" t="s">
        <v>240</v>
      </c>
      <c r="B126" s="37" t="s">
        <v>82</v>
      </c>
      <c r="C126" s="9">
        <v>14264</v>
      </c>
      <c r="D126" s="9">
        <v>-2586</v>
      </c>
    </row>
    <row r="127" spans="1:4">
      <c r="A127" s="37" t="s">
        <v>241</v>
      </c>
      <c r="B127" s="37" t="s">
        <v>83</v>
      </c>
      <c r="C127" s="9">
        <v>4990</v>
      </c>
      <c r="D127" s="9">
        <v>-2436</v>
      </c>
    </row>
    <row r="128" spans="1:4">
      <c r="A128" s="37" t="s">
        <v>242</v>
      </c>
      <c r="B128" s="37" t="s">
        <v>130</v>
      </c>
      <c r="C128" s="9">
        <v>4047</v>
      </c>
      <c r="D128" s="9">
        <v>2985</v>
      </c>
    </row>
    <row r="129" spans="1:4">
      <c r="A129" s="37" t="s">
        <v>243</v>
      </c>
      <c r="B129" s="37" t="s">
        <v>84</v>
      </c>
      <c r="C129" s="9">
        <v>688</v>
      </c>
      <c r="D129" s="9">
        <v>-18</v>
      </c>
    </row>
    <row r="130" spans="1:4">
      <c r="A130" s="35" t="s">
        <v>244</v>
      </c>
      <c r="B130" s="35" t="s">
        <v>85</v>
      </c>
      <c r="C130" s="6">
        <v>22947</v>
      </c>
      <c r="D130" s="6">
        <v>25955</v>
      </c>
    </row>
    <row r="131" spans="1:4">
      <c r="A131" s="38" t="s">
        <v>245</v>
      </c>
      <c r="B131" s="38" t="s">
        <v>131</v>
      </c>
      <c r="C131" s="10">
        <v>2339</v>
      </c>
      <c r="D131" s="10">
        <v>162</v>
      </c>
    </row>
    <row r="132" spans="1:4">
      <c r="A132" s="37" t="s">
        <v>246</v>
      </c>
      <c r="B132" s="37" t="s">
        <v>86</v>
      </c>
      <c r="C132" s="9">
        <v>-3232</v>
      </c>
      <c r="D132" s="9">
        <v>578</v>
      </c>
    </row>
    <row r="133" spans="1:4">
      <c r="A133" s="39" t="s">
        <v>247</v>
      </c>
      <c r="B133" s="39" t="s">
        <v>87</v>
      </c>
      <c r="C133" s="6">
        <v>22054</v>
      </c>
      <c r="D133" s="6">
        <v>26695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880</v>
      </c>
      <c r="D135" s="5">
        <v>4418</v>
      </c>
    </row>
    <row r="136" spans="1:4">
      <c r="A136" s="37" t="s">
        <v>250</v>
      </c>
      <c r="B136" s="37" t="s">
        <v>90</v>
      </c>
      <c r="C136" s="9">
        <v>67</v>
      </c>
      <c r="D136" s="9">
        <v>206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143</v>
      </c>
      <c r="D138" s="9">
        <v>3512</v>
      </c>
    </row>
    <row r="139" spans="1:4">
      <c r="A139" s="37" t="s">
        <v>253</v>
      </c>
      <c r="B139" s="37" t="s">
        <v>142</v>
      </c>
      <c r="C139" s="9">
        <v>670</v>
      </c>
      <c r="D139" s="9">
        <v>700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5007</v>
      </c>
      <c r="D141" s="6">
        <v>4543</v>
      </c>
    </row>
    <row r="142" spans="1:4">
      <c r="A142" s="37" t="s">
        <v>256</v>
      </c>
      <c r="B142" s="37" t="s">
        <v>95</v>
      </c>
      <c r="C142" s="9">
        <v>4175</v>
      </c>
      <c r="D142" s="9">
        <v>4145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832</v>
      </c>
      <c r="D145" s="9">
        <v>398</v>
      </c>
    </row>
    <row r="146" spans="1:4">
      <c r="A146" s="39" t="s">
        <v>260</v>
      </c>
      <c r="B146" s="39" t="s">
        <v>99</v>
      </c>
      <c r="C146" s="6">
        <v>-4127</v>
      </c>
      <c r="D146" s="6">
        <v>-125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71</v>
      </c>
      <c r="D148" s="5">
        <v>1674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1</v>
      </c>
      <c r="D150" s="9">
        <v>1250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70</v>
      </c>
      <c r="D152" s="9">
        <v>424</v>
      </c>
    </row>
    <row r="153" spans="1:4">
      <c r="A153" s="35" t="s">
        <v>255</v>
      </c>
      <c r="B153" s="35" t="s">
        <v>94</v>
      </c>
      <c r="C153" s="6">
        <v>5180</v>
      </c>
      <c r="D153" s="6">
        <v>11197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4725</v>
      </c>
      <c r="D157" s="9">
        <v>9909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299</v>
      </c>
      <c r="D160" s="9">
        <v>289</v>
      </c>
    </row>
    <row r="161" spans="1:8">
      <c r="A161" s="37" t="s">
        <v>271</v>
      </c>
      <c r="B161" s="37" t="s">
        <v>111</v>
      </c>
      <c r="C161" s="9">
        <v>156</v>
      </c>
      <c r="D161" s="9">
        <v>999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-5109</v>
      </c>
      <c r="D163" s="6">
        <v>-9523</v>
      </c>
    </row>
    <row r="164" spans="1:8">
      <c r="A164" s="41" t="s">
        <v>274</v>
      </c>
      <c r="B164" s="41" t="s">
        <v>114</v>
      </c>
      <c r="C164" s="7">
        <v>12818</v>
      </c>
      <c r="D164" s="7">
        <v>17047</v>
      </c>
    </row>
    <row r="165" spans="1:8">
      <c r="A165" s="41" t="s">
        <v>275</v>
      </c>
      <c r="B165" s="41" t="s">
        <v>115</v>
      </c>
      <c r="C165" s="7">
        <v>12818</v>
      </c>
      <c r="D165" s="7">
        <v>17047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39684</v>
      </c>
      <c r="D168" s="66">
        <v>26866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2451</v>
      </c>
      <c r="D174" s="73">
        <v>6161</v>
      </c>
      <c r="E174" s="73">
        <v>1237</v>
      </c>
      <c r="F174" s="73">
        <v>111767</v>
      </c>
      <c r="G174" s="73">
        <v>-26569</v>
      </c>
      <c r="H174" s="73">
        <v>95047</v>
      </c>
    </row>
    <row r="175" spans="1:8">
      <c r="A175" s="43" t="s">
        <v>182</v>
      </c>
      <c r="B175" s="43" t="s">
        <v>27</v>
      </c>
      <c r="C175" s="74">
        <v>1059</v>
      </c>
      <c r="D175" s="74">
        <v>3114</v>
      </c>
      <c r="E175" s="74">
        <v>924</v>
      </c>
      <c r="F175" s="74">
        <v>6090</v>
      </c>
      <c r="G175" s="74">
        <v>0</v>
      </c>
      <c r="H175" s="74">
        <v>11187</v>
      </c>
    </row>
    <row r="176" spans="1:8">
      <c r="A176" s="43" t="s">
        <v>183</v>
      </c>
      <c r="B176" s="43" t="s">
        <v>28</v>
      </c>
      <c r="C176" s="74">
        <v>872</v>
      </c>
      <c r="D176" s="74">
        <v>3017</v>
      </c>
      <c r="E176" s="74">
        <v>300</v>
      </c>
      <c r="F176" s="74">
        <v>57949</v>
      </c>
      <c r="G176" s="74">
        <v>-25735</v>
      </c>
      <c r="H176" s="74">
        <v>36403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47251</v>
      </c>
      <c r="G179" s="74">
        <v>-47251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493</v>
      </c>
      <c r="D183" s="74">
        <v>13</v>
      </c>
      <c r="E183" s="74">
        <v>13</v>
      </c>
      <c r="F183" s="74">
        <v>236</v>
      </c>
      <c r="G183" s="74">
        <v>0</v>
      </c>
      <c r="H183" s="74">
        <v>755</v>
      </c>
    </row>
    <row r="184" spans="1:8">
      <c r="A184" s="43" t="s">
        <v>191</v>
      </c>
      <c r="B184" s="43" t="s">
        <v>36</v>
      </c>
      <c r="C184" s="74">
        <v>27</v>
      </c>
      <c r="D184" s="74">
        <v>17</v>
      </c>
      <c r="E184" s="74">
        <v>0</v>
      </c>
      <c r="F184" s="74">
        <v>241</v>
      </c>
      <c r="G184" s="74">
        <v>0</v>
      </c>
      <c r="H184" s="74">
        <v>285</v>
      </c>
    </row>
    <row r="185" spans="1:8">
      <c r="A185" s="39" t="s">
        <v>192</v>
      </c>
      <c r="B185" s="39" t="s">
        <v>37</v>
      </c>
      <c r="C185" s="73">
        <v>35454</v>
      </c>
      <c r="D185" s="73">
        <v>57312</v>
      </c>
      <c r="E185" s="73">
        <v>23876</v>
      </c>
      <c r="F185" s="73">
        <v>18805</v>
      </c>
      <c r="G185" s="73">
        <v>-12859</v>
      </c>
      <c r="H185" s="73">
        <v>122588</v>
      </c>
    </row>
    <row r="186" spans="1:8">
      <c r="A186" s="43" t="s">
        <v>193</v>
      </c>
      <c r="B186" s="43" t="s">
        <v>38</v>
      </c>
      <c r="C186" s="74">
        <v>7452</v>
      </c>
      <c r="D186" s="74">
        <v>44514</v>
      </c>
      <c r="E186" s="74">
        <v>0</v>
      </c>
      <c r="F186" s="74">
        <v>0</v>
      </c>
      <c r="G186" s="74">
        <v>0</v>
      </c>
      <c r="H186" s="74">
        <v>51966</v>
      </c>
    </row>
    <row r="187" spans="1:8">
      <c r="A187" s="43" t="s">
        <v>194</v>
      </c>
      <c r="B187" s="43" t="s">
        <v>39</v>
      </c>
      <c r="C187" s="74">
        <v>19117</v>
      </c>
      <c r="D187" s="74">
        <v>3487</v>
      </c>
      <c r="E187" s="74">
        <v>4547</v>
      </c>
      <c r="F187" s="74">
        <v>69</v>
      </c>
      <c r="G187" s="74">
        <v>-10156</v>
      </c>
      <c r="H187" s="74">
        <v>17064</v>
      </c>
    </row>
    <row r="188" spans="1:8">
      <c r="A188" s="43" t="s">
        <v>195</v>
      </c>
      <c r="B188" s="43" t="s">
        <v>40</v>
      </c>
      <c r="C188" s="74">
        <v>0</v>
      </c>
      <c r="D188" s="74">
        <v>900</v>
      </c>
      <c r="E188" s="74">
        <v>0</v>
      </c>
      <c r="F188" s="74">
        <v>1</v>
      </c>
      <c r="G188" s="74">
        <v>0</v>
      </c>
      <c r="H188" s="74">
        <v>901</v>
      </c>
    </row>
    <row r="189" spans="1:8">
      <c r="A189" s="43" t="s">
        <v>196</v>
      </c>
      <c r="B189" s="43" t="s">
        <v>41</v>
      </c>
      <c r="C189" s="74">
        <v>432</v>
      </c>
      <c r="D189" s="74">
        <v>3035</v>
      </c>
      <c r="E189" s="74">
        <v>174</v>
      </c>
      <c r="F189" s="74">
        <v>2918</v>
      </c>
      <c r="G189" s="74">
        <v>-2703</v>
      </c>
      <c r="H189" s="74">
        <v>3856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805</v>
      </c>
      <c r="G192" s="74">
        <v>0</v>
      </c>
      <c r="H192" s="74">
        <v>805</v>
      </c>
    </row>
    <row r="193" spans="1:8">
      <c r="A193" s="43" t="s">
        <v>199</v>
      </c>
      <c r="B193" s="43" t="s">
        <v>44</v>
      </c>
      <c r="C193" s="74">
        <v>5261</v>
      </c>
      <c r="D193" s="74">
        <v>346</v>
      </c>
      <c r="E193" s="74">
        <v>2668</v>
      </c>
      <c r="F193" s="74">
        <v>37</v>
      </c>
      <c r="G193" s="74">
        <v>0</v>
      </c>
      <c r="H193" s="74">
        <v>8312</v>
      </c>
    </row>
    <row r="194" spans="1:8">
      <c r="A194" s="43" t="s">
        <v>200</v>
      </c>
      <c r="B194" s="43" t="s">
        <v>45</v>
      </c>
      <c r="C194" s="74">
        <v>3192</v>
      </c>
      <c r="D194" s="74">
        <v>5030</v>
      </c>
      <c r="E194" s="74">
        <v>16487</v>
      </c>
      <c r="F194" s="74">
        <v>14975</v>
      </c>
      <c r="G194" s="74">
        <v>0</v>
      </c>
      <c r="H194" s="74">
        <v>39684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37905</v>
      </c>
      <c r="D196" s="73">
        <v>63473</v>
      </c>
      <c r="E196" s="73">
        <v>25113</v>
      </c>
      <c r="F196" s="73">
        <v>130572</v>
      </c>
      <c r="G196" s="73">
        <v>-39428</v>
      </c>
      <c r="H196" s="73">
        <v>217635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17369</v>
      </c>
      <c r="D200" s="73">
        <v>44883</v>
      </c>
      <c r="E200" s="73">
        <v>14243</v>
      </c>
      <c r="F200" s="73">
        <v>120060</v>
      </c>
      <c r="G200" s="73">
        <v>-29187</v>
      </c>
      <c r="H200" s="73">
        <v>167368</v>
      </c>
    </row>
    <row r="201" spans="1:8">
      <c r="A201" s="47" t="s">
        <v>205</v>
      </c>
      <c r="B201" s="39" t="s">
        <v>50</v>
      </c>
      <c r="C201" s="73">
        <v>17369</v>
      </c>
      <c r="D201" s="73">
        <v>44883</v>
      </c>
      <c r="E201" s="73">
        <v>14243</v>
      </c>
      <c r="F201" s="73">
        <v>120060</v>
      </c>
      <c r="G201" s="73">
        <v>-30055</v>
      </c>
      <c r="H201" s="73">
        <v>166500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989</v>
      </c>
      <c r="G205" s="74">
        <v>0</v>
      </c>
      <c r="H205" s="74">
        <v>989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-329</v>
      </c>
      <c r="F206" s="76">
        <v>0</v>
      </c>
      <c r="G206" s="76">
        <v>-461</v>
      </c>
      <c r="H206" s="76">
        <v>-790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7859</v>
      </c>
      <c r="H207" s="74">
        <v>-55987</v>
      </c>
    </row>
    <row r="208" spans="1:8">
      <c r="A208" s="48" t="s">
        <v>212</v>
      </c>
      <c r="B208" s="43" t="s">
        <v>57</v>
      </c>
      <c r="C208" s="74">
        <v>7255</v>
      </c>
      <c r="D208" s="74">
        <v>5096</v>
      </c>
      <c r="E208" s="74">
        <v>9515</v>
      </c>
      <c r="F208" s="74">
        <v>13582</v>
      </c>
      <c r="G208" s="74">
        <v>-20548</v>
      </c>
      <c r="H208" s="74">
        <v>14900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868</v>
      </c>
      <c r="H209" s="77">
        <v>868</v>
      </c>
    </row>
    <row r="210" spans="1:8">
      <c r="A210" s="47" t="s">
        <v>214</v>
      </c>
      <c r="B210" s="39" t="s">
        <v>59</v>
      </c>
      <c r="C210" s="73">
        <v>480</v>
      </c>
      <c r="D210" s="73">
        <v>1280</v>
      </c>
      <c r="E210" s="73">
        <v>24</v>
      </c>
      <c r="F210" s="73">
        <v>874</v>
      </c>
      <c r="G210" s="73">
        <v>2618</v>
      </c>
      <c r="H210" s="73">
        <v>5276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77</v>
      </c>
      <c r="D212" s="74">
        <v>65</v>
      </c>
      <c r="E212" s="74">
        <v>0</v>
      </c>
      <c r="F212" s="74">
        <v>35</v>
      </c>
      <c r="G212" s="74">
        <v>0</v>
      </c>
      <c r="H212" s="74">
        <v>177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41</v>
      </c>
      <c r="D214" s="74">
        <v>708</v>
      </c>
      <c r="E214" s="74">
        <v>0</v>
      </c>
      <c r="F214" s="74">
        <v>319</v>
      </c>
      <c r="G214" s="74">
        <v>2618</v>
      </c>
      <c r="H214" s="74">
        <v>3686</v>
      </c>
    </row>
    <row r="215" spans="1:8">
      <c r="A215" s="48" t="s">
        <v>219</v>
      </c>
      <c r="B215" s="43" t="s">
        <v>64</v>
      </c>
      <c r="C215" s="74">
        <v>353</v>
      </c>
      <c r="D215" s="74">
        <v>501</v>
      </c>
      <c r="E215" s="74">
        <v>19</v>
      </c>
      <c r="F215" s="74">
        <v>503</v>
      </c>
      <c r="G215" s="74">
        <v>0</v>
      </c>
      <c r="H215" s="74">
        <v>1376</v>
      </c>
    </row>
    <row r="216" spans="1:8">
      <c r="A216" s="48" t="s">
        <v>220</v>
      </c>
      <c r="B216" s="43" t="s">
        <v>65</v>
      </c>
      <c r="C216" s="74">
        <v>9</v>
      </c>
      <c r="D216" s="74">
        <v>6</v>
      </c>
      <c r="E216" s="74">
        <v>5</v>
      </c>
      <c r="F216" s="74">
        <v>17</v>
      </c>
      <c r="G216" s="74">
        <v>0</v>
      </c>
      <c r="H216" s="74">
        <v>37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20056</v>
      </c>
      <c r="D218" s="73">
        <v>17310</v>
      </c>
      <c r="E218" s="73">
        <v>10846</v>
      </c>
      <c r="F218" s="73">
        <v>9638</v>
      </c>
      <c r="G218" s="73">
        <v>-12859</v>
      </c>
      <c r="H218" s="73">
        <v>44991</v>
      </c>
    </row>
    <row r="219" spans="1:8">
      <c r="A219" s="48" t="s">
        <v>215</v>
      </c>
      <c r="B219" s="43" t="s">
        <v>60</v>
      </c>
      <c r="C219" s="74">
        <v>19</v>
      </c>
      <c r="D219" s="74">
        <v>0</v>
      </c>
      <c r="E219" s="74">
        <v>1</v>
      </c>
      <c r="F219" s="74">
        <v>1</v>
      </c>
      <c r="G219" s="74">
        <v>0</v>
      </c>
      <c r="H219" s="74">
        <v>21</v>
      </c>
    </row>
    <row r="220" spans="1:8">
      <c r="A220" s="48" t="s">
        <v>216</v>
      </c>
      <c r="B220" s="43" t="s">
        <v>61</v>
      </c>
      <c r="C220" s="74">
        <v>132</v>
      </c>
      <c r="D220" s="74">
        <v>69</v>
      </c>
      <c r="E220" s="74">
        <v>0</v>
      </c>
      <c r="F220" s="74">
        <v>59</v>
      </c>
      <c r="G220" s="74">
        <v>0</v>
      </c>
      <c r="H220" s="74">
        <v>260</v>
      </c>
    </row>
    <row r="221" spans="1:8">
      <c r="A221" s="48" t="s">
        <v>223</v>
      </c>
      <c r="B221" s="43" t="s">
        <v>68</v>
      </c>
      <c r="C221" s="74">
        <v>16124</v>
      </c>
      <c r="D221" s="74">
        <v>963</v>
      </c>
      <c r="E221" s="74">
        <v>8512</v>
      </c>
      <c r="F221" s="74">
        <v>9295</v>
      </c>
      <c r="G221" s="74">
        <v>-10156</v>
      </c>
      <c r="H221" s="74">
        <v>24738</v>
      </c>
    </row>
    <row r="222" spans="1:8">
      <c r="A222" s="48" t="s">
        <v>224</v>
      </c>
      <c r="B222" s="43" t="s">
        <v>69</v>
      </c>
      <c r="C222" s="74">
        <v>1074</v>
      </c>
      <c r="D222" s="74">
        <v>0</v>
      </c>
      <c r="E222" s="74">
        <v>196</v>
      </c>
      <c r="F222" s="74">
        <v>0</v>
      </c>
      <c r="G222" s="74">
        <v>0</v>
      </c>
      <c r="H222" s="74">
        <v>1270</v>
      </c>
    </row>
    <row r="223" spans="1:8">
      <c r="A223" s="48" t="s">
        <v>225</v>
      </c>
      <c r="B223" s="43" t="s">
        <v>70</v>
      </c>
      <c r="C223" s="74">
        <v>2597</v>
      </c>
      <c r="D223" s="74">
        <v>16180</v>
      </c>
      <c r="E223" s="74">
        <v>2063</v>
      </c>
      <c r="F223" s="74">
        <v>81</v>
      </c>
      <c r="G223" s="74">
        <v>-2703</v>
      </c>
      <c r="H223" s="74">
        <v>18218</v>
      </c>
    </row>
    <row r="224" spans="1:8">
      <c r="A224" s="48" t="s">
        <v>219</v>
      </c>
      <c r="B224" s="43" t="s">
        <v>64</v>
      </c>
      <c r="C224" s="74">
        <v>87</v>
      </c>
      <c r="D224" s="74">
        <v>71</v>
      </c>
      <c r="E224" s="74">
        <v>17</v>
      </c>
      <c r="F224" s="74">
        <v>36</v>
      </c>
      <c r="G224" s="74">
        <v>0</v>
      </c>
      <c r="H224" s="74">
        <v>211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57</v>
      </c>
      <c r="F225" s="74">
        <v>67</v>
      </c>
      <c r="G225" s="74">
        <v>0</v>
      </c>
      <c r="H225" s="74">
        <v>145</v>
      </c>
    </row>
    <row r="226" spans="1:8">
      <c r="A226" s="48" t="s">
        <v>221</v>
      </c>
      <c r="B226" s="43" t="s">
        <v>66</v>
      </c>
      <c r="C226" s="74">
        <v>22</v>
      </c>
      <c r="D226" s="74">
        <v>7</v>
      </c>
      <c r="E226" s="74">
        <v>0</v>
      </c>
      <c r="F226" s="74">
        <v>99</v>
      </c>
      <c r="G226" s="74">
        <v>0</v>
      </c>
      <c r="H226" s="74">
        <v>128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37905</v>
      </c>
      <c r="D228" s="73">
        <v>63473</v>
      </c>
      <c r="E228" s="73">
        <v>25113</v>
      </c>
      <c r="F228" s="73">
        <v>130572</v>
      </c>
      <c r="G228" s="73">
        <v>-39428</v>
      </c>
      <c r="H228" s="73">
        <v>217635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61255</v>
      </c>
      <c r="D232" s="78">
        <v>23579</v>
      </c>
      <c r="E232" s="78">
        <v>63806</v>
      </c>
      <c r="F232" s="78">
        <v>6473</v>
      </c>
      <c r="G232" s="78">
        <v>-12941</v>
      </c>
      <c r="H232" s="78">
        <v>142172</v>
      </c>
    </row>
    <row r="233" spans="1:8">
      <c r="A233" s="54" t="s">
        <v>152</v>
      </c>
      <c r="B233" s="55" t="s">
        <v>1</v>
      </c>
      <c r="C233" s="79">
        <v>0</v>
      </c>
      <c r="D233" s="79">
        <v>23208</v>
      </c>
      <c r="E233" s="79">
        <v>0</v>
      </c>
      <c r="F233" s="79">
        <v>0</v>
      </c>
      <c r="G233" s="79">
        <v>-1219</v>
      </c>
      <c r="H233" s="79">
        <v>21989</v>
      </c>
    </row>
    <row r="234" spans="1:8">
      <c r="A234" s="54" t="s">
        <v>153</v>
      </c>
      <c r="B234" s="55" t="s">
        <v>2</v>
      </c>
      <c r="C234" s="79">
        <v>3571</v>
      </c>
      <c r="D234" s="79">
        <v>0</v>
      </c>
      <c r="E234" s="79">
        <v>63806</v>
      </c>
      <c r="F234" s="79">
        <v>6471</v>
      </c>
      <c r="G234" s="79">
        <v>-11628</v>
      </c>
      <c r="H234" s="79">
        <v>62220</v>
      </c>
    </row>
    <row r="235" spans="1:8">
      <c r="A235" s="54" t="s">
        <v>154</v>
      </c>
      <c r="B235" s="55" t="s">
        <v>3</v>
      </c>
      <c r="C235" s="79">
        <v>57684</v>
      </c>
      <c r="D235" s="79">
        <v>371</v>
      </c>
      <c r="E235" s="79">
        <v>0</v>
      </c>
      <c r="F235" s="79">
        <v>2</v>
      </c>
      <c r="G235" s="79">
        <v>-94</v>
      </c>
      <c r="H235" s="79">
        <v>57963</v>
      </c>
    </row>
    <row r="236" spans="1:8">
      <c r="A236" s="47" t="s">
        <v>155</v>
      </c>
      <c r="B236" s="39" t="s">
        <v>4</v>
      </c>
      <c r="C236" s="78">
        <v>43690</v>
      </c>
      <c r="D236" s="78">
        <v>6337</v>
      </c>
      <c r="E236" s="78">
        <v>45501</v>
      </c>
      <c r="F236" s="78">
        <v>654</v>
      </c>
      <c r="G236" s="78">
        <v>-7355</v>
      </c>
      <c r="H236" s="78">
        <v>88827</v>
      </c>
    </row>
    <row r="237" spans="1:8">
      <c r="A237" s="54" t="s">
        <v>156</v>
      </c>
      <c r="B237" s="55" t="s">
        <v>5</v>
      </c>
      <c r="C237" s="79">
        <v>940</v>
      </c>
      <c r="D237" s="79">
        <v>6133</v>
      </c>
      <c r="E237" s="79">
        <v>45501</v>
      </c>
      <c r="F237" s="79">
        <v>651</v>
      </c>
      <c r="G237" s="79">
        <v>-7196</v>
      </c>
      <c r="H237" s="79">
        <v>46029</v>
      </c>
    </row>
    <row r="238" spans="1:8">
      <c r="A238" s="54" t="s">
        <v>157</v>
      </c>
      <c r="B238" s="55" t="s">
        <v>6</v>
      </c>
      <c r="C238" s="79">
        <v>42750</v>
      </c>
      <c r="D238" s="79">
        <v>204</v>
      </c>
      <c r="E238" s="79">
        <v>0</v>
      </c>
      <c r="F238" s="79">
        <v>3</v>
      </c>
      <c r="G238" s="79">
        <v>-159</v>
      </c>
      <c r="H238" s="79">
        <v>42798</v>
      </c>
    </row>
    <row r="239" spans="1:8">
      <c r="A239" s="131" t="s">
        <v>158</v>
      </c>
      <c r="B239" s="132" t="s">
        <v>7</v>
      </c>
      <c r="C239" s="78">
        <v>17565</v>
      </c>
      <c r="D239" s="78">
        <v>17242</v>
      </c>
      <c r="E239" s="78">
        <v>18305</v>
      </c>
      <c r="F239" s="78">
        <v>5819</v>
      </c>
      <c r="G239" s="78">
        <v>-5586</v>
      </c>
      <c r="H239" s="78">
        <v>53345</v>
      </c>
    </row>
    <row r="240" spans="1:8">
      <c r="A240" s="48" t="s">
        <v>159</v>
      </c>
      <c r="B240" s="43" t="s">
        <v>8</v>
      </c>
      <c r="C240" s="79">
        <v>11156</v>
      </c>
      <c r="D240" s="79">
        <v>525</v>
      </c>
      <c r="E240" s="79">
        <v>64</v>
      </c>
      <c r="F240" s="79">
        <v>1085</v>
      </c>
      <c r="G240" s="79">
        <v>-9410</v>
      </c>
      <c r="H240" s="79">
        <v>3420</v>
      </c>
    </row>
    <row r="241" spans="1:8">
      <c r="A241" s="48" t="s">
        <v>160</v>
      </c>
      <c r="B241" s="43" t="s">
        <v>9</v>
      </c>
      <c r="C241" s="79">
        <v>11161</v>
      </c>
      <c r="D241" s="79">
        <v>6419</v>
      </c>
      <c r="E241" s="79">
        <v>4594</v>
      </c>
      <c r="F241" s="79">
        <v>1356</v>
      </c>
      <c r="G241" s="79">
        <v>-1153</v>
      </c>
      <c r="H241" s="79">
        <v>22377</v>
      </c>
    </row>
    <row r="242" spans="1:8">
      <c r="A242" s="48" t="s">
        <v>161</v>
      </c>
      <c r="B242" s="43" t="s">
        <v>10</v>
      </c>
      <c r="C242" s="79">
        <v>3943</v>
      </c>
      <c r="D242" s="79">
        <v>6779</v>
      </c>
      <c r="E242" s="79">
        <v>1966</v>
      </c>
      <c r="F242" s="79">
        <v>4601</v>
      </c>
      <c r="G242" s="79">
        <v>-4433</v>
      </c>
      <c r="H242" s="79">
        <v>12856</v>
      </c>
    </row>
    <row r="243" spans="1:8">
      <c r="A243" s="48" t="s">
        <v>162</v>
      </c>
      <c r="B243" s="43" t="s">
        <v>11</v>
      </c>
      <c r="C243" s="79">
        <v>5748</v>
      </c>
      <c r="D243" s="79">
        <v>133</v>
      </c>
      <c r="E243" s="79">
        <v>370</v>
      </c>
      <c r="F243" s="79">
        <v>635</v>
      </c>
      <c r="G243" s="79">
        <v>-228</v>
      </c>
      <c r="H243" s="79">
        <v>6658</v>
      </c>
    </row>
    <row r="244" spans="1:8">
      <c r="A244" s="131" t="s">
        <v>163</v>
      </c>
      <c r="B244" s="132" t="s">
        <v>12</v>
      </c>
      <c r="C244" s="78">
        <v>7869</v>
      </c>
      <c r="D244" s="78">
        <v>4436</v>
      </c>
      <c r="E244" s="78">
        <v>11439</v>
      </c>
      <c r="F244" s="78">
        <v>312</v>
      </c>
      <c r="G244" s="78">
        <v>-9182</v>
      </c>
      <c r="H244" s="78">
        <v>14874</v>
      </c>
    </row>
    <row r="245" spans="1:8">
      <c r="A245" s="48" t="s">
        <v>164</v>
      </c>
      <c r="B245" s="43" t="s">
        <v>13</v>
      </c>
      <c r="C245" s="79">
        <v>1271</v>
      </c>
      <c r="D245" s="79">
        <v>2017</v>
      </c>
      <c r="E245" s="79">
        <v>156</v>
      </c>
      <c r="F245" s="79">
        <v>13868</v>
      </c>
      <c r="G245" s="79">
        <v>-14317</v>
      </c>
      <c r="H245" s="79">
        <v>2995</v>
      </c>
    </row>
    <row r="246" spans="1:8">
      <c r="A246" s="48" t="s">
        <v>165</v>
      </c>
      <c r="B246" s="43" t="s">
        <v>14</v>
      </c>
      <c r="C246" s="79">
        <v>471</v>
      </c>
      <c r="D246" s="79">
        <v>385</v>
      </c>
      <c r="E246" s="79">
        <v>623</v>
      </c>
      <c r="F246" s="79">
        <v>345</v>
      </c>
      <c r="G246" s="79">
        <v>-1145</v>
      </c>
      <c r="H246" s="79">
        <v>679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131" t="s">
        <v>167</v>
      </c>
      <c r="B248" s="132" t="s">
        <v>16</v>
      </c>
      <c r="C248" s="78">
        <v>8669</v>
      </c>
      <c r="D248" s="78">
        <v>6068</v>
      </c>
      <c r="E248" s="78">
        <v>10972</v>
      </c>
      <c r="F248" s="78">
        <v>13835</v>
      </c>
      <c r="G248" s="78">
        <v>-22354</v>
      </c>
      <c r="H248" s="78">
        <v>17190</v>
      </c>
    </row>
    <row r="249" spans="1:8">
      <c r="A249" s="48" t="s">
        <v>168</v>
      </c>
      <c r="B249" s="43" t="s">
        <v>17</v>
      </c>
      <c r="C249" s="79">
        <v>1414</v>
      </c>
      <c r="D249" s="79">
        <v>972</v>
      </c>
      <c r="E249" s="79">
        <v>1457</v>
      </c>
      <c r="F249" s="79">
        <v>253</v>
      </c>
      <c r="G249" s="79">
        <v>-1757</v>
      </c>
      <c r="H249" s="79">
        <v>2339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131" t="s">
        <v>170</v>
      </c>
      <c r="B251" s="132" t="s">
        <v>19</v>
      </c>
      <c r="C251" s="78">
        <v>7255</v>
      </c>
      <c r="D251" s="78">
        <v>5096</v>
      </c>
      <c r="E251" s="78">
        <v>9515</v>
      </c>
      <c r="F251" s="78">
        <v>13582</v>
      </c>
      <c r="G251" s="78">
        <v>-20597</v>
      </c>
      <c r="H251" s="78">
        <v>14851</v>
      </c>
    </row>
    <row r="252" spans="1:8">
      <c r="A252" s="51" t="s">
        <v>171</v>
      </c>
      <c r="B252" s="52" t="s">
        <v>20</v>
      </c>
      <c r="C252" s="86">
        <v>0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</row>
    <row r="253" spans="1:8">
      <c r="A253" s="131" t="s">
        <v>174</v>
      </c>
      <c r="B253" s="132" t="s">
        <v>21</v>
      </c>
      <c r="C253" s="78">
        <v>7255</v>
      </c>
      <c r="D253" s="78">
        <v>5096</v>
      </c>
      <c r="E253" s="78">
        <v>9515</v>
      </c>
      <c r="F253" s="78">
        <v>13582</v>
      </c>
      <c r="G253" s="78">
        <v>-20597</v>
      </c>
      <c r="H253" s="78">
        <v>14851</v>
      </c>
    </row>
    <row r="254" spans="1:8">
      <c r="A254" s="133"/>
      <c r="B254" s="134"/>
      <c r="C254" s="86"/>
      <c r="D254" s="86"/>
      <c r="E254" s="86"/>
      <c r="F254" s="86"/>
      <c r="G254" s="86"/>
      <c r="H254" s="86"/>
    </row>
    <row r="255" spans="1:8">
      <c r="A255" s="62" t="s">
        <v>172</v>
      </c>
      <c r="B255" s="63" t="s">
        <v>126</v>
      </c>
      <c r="C255" s="82"/>
      <c r="D255" s="82"/>
      <c r="E255" s="82"/>
      <c r="F255" s="82"/>
      <c r="G255" s="82">
        <v>-49</v>
      </c>
      <c r="H255" s="82">
        <v>-49</v>
      </c>
    </row>
    <row r="256" spans="1:8">
      <c r="A256" s="64" t="s">
        <v>173</v>
      </c>
      <c r="B256" s="65" t="s">
        <v>127</v>
      </c>
      <c r="C256" s="83">
        <v>7255</v>
      </c>
      <c r="D256" s="83">
        <v>5096</v>
      </c>
      <c r="E256" s="83">
        <v>9515</v>
      </c>
      <c r="F256" s="83">
        <v>13582</v>
      </c>
      <c r="G256" s="83">
        <v>-20548</v>
      </c>
      <c r="H256" s="83">
        <v>14900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D6B5-AA64-4493-A65F-4F6CB5F78F72}">
  <dimension ref="A1:Y345"/>
  <sheetViews>
    <sheetView workbookViewId="0"/>
  </sheetViews>
  <sheetFormatPr defaultColWidth="8.296875" defaultRowHeight="13.8"/>
  <cols>
    <col min="1" max="1" width="50.296875" style="271" customWidth="1"/>
    <col min="2" max="2" width="50" style="271" customWidth="1"/>
    <col min="3" max="4" width="12.19921875" style="105" customWidth="1"/>
    <col min="5" max="6" width="12.296875" style="105" customWidth="1"/>
    <col min="7" max="7" width="4.796875" style="105" customWidth="1"/>
    <col min="8" max="11" width="12.296875" style="105" customWidth="1"/>
    <col min="12" max="12" width="4.69921875" style="105" customWidth="1"/>
    <col min="13" max="16" width="12.296875" style="105" customWidth="1"/>
    <col min="17" max="17" width="4.69921875" style="105" customWidth="1"/>
    <col min="18" max="21" width="12.296875" style="105" customWidth="1"/>
    <col min="22" max="16384" width="8.296875" style="105"/>
  </cols>
  <sheetData>
    <row r="1" spans="1:4">
      <c r="A1" s="154" t="s">
        <v>772</v>
      </c>
    </row>
    <row r="2" spans="1:4">
      <c r="A2" s="154" t="s">
        <v>784</v>
      </c>
    </row>
    <row r="3" spans="1:4">
      <c r="A3" s="272"/>
    </row>
    <row r="4" spans="1:4">
      <c r="A4" s="272"/>
    </row>
    <row r="5" spans="1:4" ht="24">
      <c r="A5" s="149" t="s">
        <v>758</v>
      </c>
      <c r="B5" s="150" t="s">
        <v>432</v>
      </c>
    </row>
    <row r="6" spans="1:4" ht="20.399999999999999">
      <c r="A6" s="265" t="s">
        <v>404</v>
      </c>
      <c r="B6" s="265" t="s">
        <v>405</v>
      </c>
      <c r="C6" s="248" t="s">
        <v>773</v>
      </c>
      <c r="D6" s="248" t="s">
        <v>724</v>
      </c>
    </row>
    <row r="7" spans="1:4">
      <c r="A7" s="249" t="s">
        <v>151</v>
      </c>
      <c r="B7" s="249" t="s">
        <v>0</v>
      </c>
      <c r="C7" s="250">
        <v>363998</v>
      </c>
      <c r="D7" s="250">
        <v>215102</v>
      </c>
    </row>
    <row r="8" spans="1:4">
      <c r="A8" s="251" t="s">
        <v>152</v>
      </c>
      <c r="B8" s="251" t="s">
        <v>1</v>
      </c>
      <c r="C8" s="252">
        <v>237665</v>
      </c>
      <c r="D8" s="252">
        <v>109775</v>
      </c>
    </row>
    <row r="9" spans="1:4">
      <c r="A9" s="251" t="s">
        <v>153</v>
      </c>
      <c r="B9" s="251" t="s">
        <v>2</v>
      </c>
      <c r="C9" s="252">
        <v>774</v>
      </c>
      <c r="D9" s="252">
        <v>31859</v>
      </c>
    </row>
    <row r="10" spans="1:4">
      <c r="A10" s="251" t="s">
        <v>154</v>
      </c>
      <c r="B10" s="251" t="s">
        <v>492</v>
      </c>
      <c r="C10" s="252">
        <v>125559</v>
      </c>
      <c r="D10" s="252">
        <v>73468</v>
      </c>
    </row>
    <row r="11" spans="1:4">
      <c r="A11" s="249" t="s">
        <v>631</v>
      </c>
      <c r="B11" s="249" t="s">
        <v>630</v>
      </c>
      <c r="C11" s="250">
        <v>107402</v>
      </c>
      <c r="D11" s="250">
        <v>66619</v>
      </c>
    </row>
    <row r="12" spans="1:4">
      <c r="A12" s="251" t="s">
        <v>156</v>
      </c>
      <c r="B12" s="251" t="s">
        <v>494</v>
      </c>
      <c r="C12" s="252">
        <v>14980</v>
      </c>
      <c r="D12" s="252">
        <v>15064</v>
      </c>
    </row>
    <row r="13" spans="1:4">
      <c r="A13" s="251" t="s">
        <v>687</v>
      </c>
      <c r="B13" s="251" t="s">
        <v>495</v>
      </c>
      <c r="C13" s="252">
        <v>92422</v>
      </c>
      <c r="D13" s="252">
        <v>51555</v>
      </c>
    </row>
    <row r="14" spans="1:4">
      <c r="A14" s="253" t="s">
        <v>158</v>
      </c>
      <c r="B14" s="253" t="s">
        <v>735</v>
      </c>
      <c r="C14" s="250">
        <v>256596</v>
      </c>
      <c r="D14" s="250">
        <v>148483</v>
      </c>
    </row>
    <row r="15" spans="1:4">
      <c r="A15" s="254" t="s">
        <v>160</v>
      </c>
      <c r="B15" s="254" t="s">
        <v>9</v>
      </c>
      <c r="C15" s="252">
        <v>72147</v>
      </c>
      <c r="D15" s="252">
        <v>55171</v>
      </c>
    </row>
    <row r="16" spans="1:4">
      <c r="A16" s="254" t="s">
        <v>161</v>
      </c>
      <c r="B16" s="254" t="s">
        <v>10</v>
      </c>
      <c r="C16" s="252">
        <v>25860</v>
      </c>
      <c r="D16" s="252">
        <v>34390</v>
      </c>
    </row>
    <row r="17" spans="1:4">
      <c r="A17" s="254" t="s">
        <v>159</v>
      </c>
      <c r="B17" s="254" t="s">
        <v>8</v>
      </c>
      <c r="C17" s="252">
        <v>4015</v>
      </c>
      <c r="D17" s="252">
        <v>1872</v>
      </c>
    </row>
    <row r="18" spans="1:4">
      <c r="A18" s="254" t="s">
        <v>162</v>
      </c>
      <c r="B18" s="254" t="s">
        <v>11</v>
      </c>
      <c r="C18" s="252">
        <v>6445</v>
      </c>
      <c r="D18" s="252">
        <v>930</v>
      </c>
    </row>
    <row r="19" spans="1:4">
      <c r="A19" s="254" t="s">
        <v>688</v>
      </c>
      <c r="B19" s="254" t="s">
        <v>639</v>
      </c>
      <c r="C19" s="252">
        <v>-75</v>
      </c>
      <c r="D19" s="252">
        <v>21</v>
      </c>
    </row>
    <row r="20" spans="1:4">
      <c r="A20" s="253" t="s">
        <v>163</v>
      </c>
      <c r="B20" s="253" t="s">
        <v>736</v>
      </c>
      <c r="C20" s="250">
        <v>156084</v>
      </c>
      <c r="D20" s="250">
        <v>59885</v>
      </c>
    </row>
    <row r="21" spans="1:4">
      <c r="A21" s="254" t="s">
        <v>164</v>
      </c>
      <c r="B21" s="254" t="s">
        <v>13</v>
      </c>
      <c r="C21" s="252">
        <v>9530</v>
      </c>
      <c r="D21" s="252">
        <v>5201</v>
      </c>
    </row>
    <row r="22" spans="1:4">
      <c r="A22" s="254" t="s">
        <v>165</v>
      </c>
      <c r="B22" s="254" t="s">
        <v>14</v>
      </c>
      <c r="C22" s="252">
        <v>4765</v>
      </c>
      <c r="D22" s="252">
        <v>846</v>
      </c>
    </row>
    <row r="23" spans="1:4">
      <c r="A23" s="253" t="s">
        <v>503</v>
      </c>
      <c r="B23" s="253" t="s">
        <v>737</v>
      </c>
      <c r="C23" s="250">
        <v>160849</v>
      </c>
      <c r="D23" s="250">
        <v>64240</v>
      </c>
    </row>
    <row r="24" spans="1:4">
      <c r="A24" s="254" t="s">
        <v>168</v>
      </c>
      <c r="B24" s="254" t="s">
        <v>17</v>
      </c>
      <c r="C24" s="252">
        <v>14092</v>
      </c>
      <c r="D24" s="252">
        <v>12700</v>
      </c>
    </row>
    <row r="25" spans="1:4" s="156" customFormat="1">
      <c r="A25" s="162"/>
      <c r="B25" s="162"/>
      <c r="C25" s="159"/>
      <c r="D25" s="159"/>
    </row>
    <row r="26" spans="1:4">
      <c r="A26" s="253" t="s">
        <v>232</v>
      </c>
      <c r="B26" s="253" t="s">
        <v>738</v>
      </c>
      <c r="C26" s="250">
        <v>146757</v>
      </c>
      <c r="D26" s="250">
        <v>51540</v>
      </c>
    </row>
    <row r="27" spans="1:4">
      <c r="A27" s="254"/>
      <c r="B27" s="254"/>
      <c r="C27" s="252"/>
      <c r="D27" s="252"/>
    </row>
    <row r="28" spans="1:4">
      <c r="A28" s="253" t="s">
        <v>505</v>
      </c>
      <c r="B28" s="253" t="s">
        <v>739</v>
      </c>
      <c r="C28" s="250">
        <v>146757</v>
      </c>
      <c r="D28" s="250">
        <v>51540</v>
      </c>
    </row>
    <row r="29" spans="1:4">
      <c r="B29" s="165"/>
      <c r="C29" s="166"/>
      <c r="D29" s="166"/>
    </row>
    <row r="30" spans="1:4">
      <c r="B30" s="255"/>
      <c r="C30" s="256"/>
      <c r="D30" s="256"/>
    </row>
    <row r="31" spans="1:4">
      <c r="A31" s="273" t="s">
        <v>175</v>
      </c>
      <c r="B31" s="273" t="s">
        <v>740</v>
      </c>
      <c r="C31" s="274"/>
      <c r="D31" s="274"/>
    </row>
    <row r="32" spans="1:4">
      <c r="A32" s="275" t="s">
        <v>176</v>
      </c>
      <c r="B32" s="275" t="s">
        <v>23</v>
      </c>
      <c r="C32" s="276">
        <v>1.5268134651324214</v>
      </c>
      <c r="D32" s="276">
        <v>0.53620153827409123</v>
      </c>
    </row>
    <row r="33" spans="1:9">
      <c r="A33" s="277" t="s">
        <v>177</v>
      </c>
      <c r="B33" s="277" t="s">
        <v>24</v>
      </c>
      <c r="C33" s="276">
        <v>1.4545810991045409</v>
      </c>
      <c r="D33" s="276">
        <v>0.5110752205578768</v>
      </c>
    </row>
    <row r="34" spans="1:9">
      <c r="A34" s="272"/>
    </row>
    <row r="36" spans="1:9">
      <c r="A36" s="273" t="s">
        <v>232</v>
      </c>
      <c r="B36" s="273" t="s">
        <v>738</v>
      </c>
      <c r="C36" s="250">
        <v>146757</v>
      </c>
      <c r="D36" s="250">
        <v>51540</v>
      </c>
    </row>
    <row r="37" spans="1:9">
      <c r="A37" s="278" t="s">
        <v>510</v>
      </c>
      <c r="B37" s="278" t="s">
        <v>513</v>
      </c>
      <c r="C37" s="257">
        <v>381</v>
      </c>
      <c r="D37" s="257">
        <v>-15</v>
      </c>
    </row>
    <row r="38" spans="1:9">
      <c r="A38" s="279" t="s">
        <v>315</v>
      </c>
      <c r="B38" s="279" t="s">
        <v>640</v>
      </c>
      <c r="C38" s="252">
        <v>290</v>
      </c>
      <c r="D38" s="252">
        <v>-15</v>
      </c>
    </row>
    <row r="39" spans="1:9">
      <c r="A39" s="288" t="s">
        <v>783</v>
      </c>
      <c r="B39" s="289" t="s">
        <v>779</v>
      </c>
      <c r="C39" s="211">
        <v>91</v>
      </c>
      <c r="D39" s="211">
        <v>0</v>
      </c>
      <c r="E39" s="290"/>
      <c r="F39" s="305" t="s">
        <v>656</v>
      </c>
      <c r="G39" s="305"/>
      <c r="H39" s="305"/>
      <c r="I39" s="305"/>
    </row>
    <row r="40" spans="1:9" s="156" customFormat="1">
      <c r="A40" s="84" t="s">
        <v>316</v>
      </c>
      <c r="B40" s="175" t="s">
        <v>308</v>
      </c>
      <c r="C40" s="207">
        <v>0</v>
      </c>
      <c r="D40" s="207">
        <v>0</v>
      </c>
    </row>
    <row r="41" spans="1:9">
      <c r="A41" s="279" t="s">
        <v>511</v>
      </c>
      <c r="B41" s="279" t="s">
        <v>515</v>
      </c>
      <c r="C41" s="252">
        <v>0</v>
      </c>
      <c r="D41" s="252">
        <v>0</v>
      </c>
    </row>
    <row r="42" spans="1:9">
      <c r="A42" s="273" t="s">
        <v>312</v>
      </c>
      <c r="B42" s="273" t="s">
        <v>516</v>
      </c>
      <c r="C42" s="250">
        <v>147138</v>
      </c>
      <c r="D42" s="250">
        <v>51525</v>
      </c>
    </row>
    <row r="43" spans="1:9">
      <c r="A43" s="279" t="s">
        <v>689</v>
      </c>
      <c r="B43" s="279" t="s">
        <v>480</v>
      </c>
      <c r="C43" s="252"/>
      <c r="D43" s="252"/>
    </row>
    <row r="44" spans="1:9" ht="24">
      <c r="A44" s="273" t="s">
        <v>512</v>
      </c>
      <c r="B44" s="273" t="s">
        <v>697</v>
      </c>
      <c r="C44" s="250">
        <v>147138</v>
      </c>
      <c r="D44" s="250">
        <v>51525</v>
      </c>
    </row>
    <row r="45" spans="1:9">
      <c r="A45" s="280"/>
    </row>
    <row r="47" spans="1:9" ht="24">
      <c r="A47" s="149" t="s">
        <v>759</v>
      </c>
      <c r="B47" s="149" t="s">
        <v>434</v>
      </c>
      <c r="E47" s="281"/>
    </row>
    <row r="48" spans="1:9">
      <c r="A48" s="265" t="s">
        <v>203</v>
      </c>
      <c r="B48" s="265" t="s">
        <v>73</v>
      </c>
      <c r="C48" s="258">
        <v>44012</v>
      </c>
      <c r="D48" s="258" t="s">
        <v>767</v>
      </c>
    </row>
    <row r="49" spans="1:4">
      <c r="A49" s="282" t="s">
        <v>526</v>
      </c>
      <c r="B49" s="282" t="s">
        <v>488</v>
      </c>
      <c r="C49" s="283">
        <v>825268</v>
      </c>
      <c r="D49" s="283">
        <v>679389</v>
      </c>
    </row>
    <row r="50" spans="1:4">
      <c r="A50" s="254" t="s">
        <v>182</v>
      </c>
      <c r="B50" s="254" t="s">
        <v>27</v>
      </c>
      <c r="C50" s="259">
        <v>105954</v>
      </c>
      <c r="D50" s="259">
        <v>105267</v>
      </c>
    </row>
    <row r="51" spans="1:4">
      <c r="A51" s="254" t="s">
        <v>527</v>
      </c>
      <c r="B51" s="254" t="s">
        <v>475</v>
      </c>
      <c r="C51" s="259">
        <v>62237</v>
      </c>
      <c r="D51" s="259">
        <v>59763</v>
      </c>
    </row>
    <row r="52" spans="1:4">
      <c r="A52" s="254" t="s">
        <v>528</v>
      </c>
      <c r="B52" s="254" t="s">
        <v>416</v>
      </c>
      <c r="C52" s="259">
        <v>483143</v>
      </c>
      <c r="D52" s="259">
        <v>385848</v>
      </c>
    </row>
    <row r="53" spans="1:4">
      <c r="A53" s="254" t="s">
        <v>184</v>
      </c>
      <c r="B53" s="254" t="s">
        <v>29</v>
      </c>
      <c r="C53" s="259">
        <v>56438</v>
      </c>
      <c r="D53" s="259">
        <v>56438</v>
      </c>
    </row>
    <row r="54" spans="1:4">
      <c r="A54" s="254" t="s">
        <v>679</v>
      </c>
      <c r="B54" s="254" t="s">
        <v>30</v>
      </c>
      <c r="C54" s="259">
        <v>47616</v>
      </c>
      <c r="D54" s="259">
        <v>44960</v>
      </c>
    </row>
    <row r="55" spans="1:4">
      <c r="A55" s="254" t="s">
        <v>680</v>
      </c>
      <c r="B55" s="254" t="s">
        <v>674</v>
      </c>
      <c r="C55" s="259">
        <v>0</v>
      </c>
      <c r="D55" s="259">
        <v>0</v>
      </c>
    </row>
    <row r="56" spans="1:4">
      <c r="A56" s="254" t="s">
        <v>187</v>
      </c>
      <c r="B56" s="254" t="s">
        <v>632</v>
      </c>
      <c r="C56" s="259">
        <v>8168</v>
      </c>
      <c r="D56" s="259">
        <v>8025</v>
      </c>
    </row>
    <row r="57" spans="1:4">
      <c r="A57" s="254" t="s">
        <v>189</v>
      </c>
      <c r="B57" s="254" t="s">
        <v>34</v>
      </c>
      <c r="C57" s="259">
        <v>51456</v>
      </c>
      <c r="D57" s="259">
        <v>0</v>
      </c>
    </row>
    <row r="58" spans="1:4">
      <c r="A58" s="254" t="s">
        <v>199</v>
      </c>
      <c r="B58" s="254" t="s">
        <v>44</v>
      </c>
      <c r="C58" s="259">
        <v>9944</v>
      </c>
      <c r="D58" s="259">
        <v>18730</v>
      </c>
    </row>
    <row r="59" spans="1:4">
      <c r="A59" s="254" t="s">
        <v>529</v>
      </c>
      <c r="B59" s="254" t="s">
        <v>35</v>
      </c>
      <c r="C59" s="259">
        <v>0</v>
      </c>
      <c r="D59" s="259">
        <v>0</v>
      </c>
    </row>
    <row r="60" spans="1:4">
      <c r="A60" s="254" t="s">
        <v>466</v>
      </c>
      <c r="B60" s="254" t="s">
        <v>465</v>
      </c>
      <c r="C60" s="259">
        <v>312</v>
      </c>
      <c r="D60" s="259">
        <v>358</v>
      </c>
    </row>
    <row r="61" spans="1:4">
      <c r="A61" s="282" t="s">
        <v>530</v>
      </c>
      <c r="B61" s="282" t="s">
        <v>489</v>
      </c>
      <c r="C61" s="283">
        <v>771835</v>
      </c>
      <c r="D61" s="283">
        <v>724719</v>
      </c>
    </row>
    <row r="62" spans="1:4">
      <c r="A62" s="254" t="s">
        <v>193</v>
      </c>
      <c r="B62" s="254" t="s">
        <v>38</v>
      </c>
      <c r="C62" s="259">
        <v>16163</v>
      </c>
      <c r="D62" s="259">
        <v>12862</v>
      </c>
    </row>
    <row r="63" spans="1:4">
      <c r="A63" s="254" t="s">
        <v>194</v>
      </c>
      <c r="B63" s="254" t="s">
        <v>39</v>
      </c>
      <c r="C63" s="259">
        <v>68412</v>
      </c>
      <c r="D63" s="259">
        <v>129573</v>
      </c>
    </row>
    <row r="64" spans="1:4">
      <c r="A64" s="254" t="s">
        <v>531</v>
      </c>
      <c r="B64" s="254" t="s">
        <v>40</v>
      </c>
      <c r="C64" s="259">
        <v>14006</v>
      </c>
      <c r="D64" s="259">
        <v>20349</v>
      </c>
    </row>
    <row r="65" spans="1:4">
      <c r="A65" s="254" t="s">
        <v>196</v>
      </c>
      <c r="B65" s="254" t="s">
        <v>490</v>
      </c>
      <c r="C65" s="259">
        <v>52172</v>
      </c>
      <c r="D65" s="259">
        <v>60078</v>
      </c>
    </row>
    <row r="66" spans="1:4">
      <c r="A66" s="254" t="s">
        <v>189</v>
      </c>
      <c r="B66" s="254" t="s">
        <v>34</v>
      </c>
      <c r="C66" s="259">
        <v>113668</v>
      </c>
      <c r="D66" s="259">
        <v>0</v>
      </c>
    </row>
    <row r="67" spans="1:4">
      <c r="A67" s="254" t="s">
        <v>199</v>
      </c>
      <c r="B67" s="254" t="s">
        <v>44</v>
      </c>
      <c r="C67" s="259">
        <v>28228</v>
      </c>
      <c r="D67" s="259">
        <v>19556</v>
      </c>
    </row>
    <row r="68" spans="1:4">
      <c r="A68" s="284" t="s">
        <v>200</v>
      </c>
      <c r="B68" s="284" t="s">
        <v>482</v>
      </c>
      <c r="C68" s="259">
        <v>164640</v>
      </c>
      <c r="D68" s="259">
        <v>49406</v>
      </c>
    </row>
    <row r="69" spans="1:4">
      <c r="A69" s="254" t="s">
        <v>486</v>
      </c>
      <c r="B69" s="254" t="s">
        <v>483</v>
      </c>
      <c r="C69" s="259">
        <v>314546</v>
      </c>
      <c r="D69" s="259">
        <v>432895</v>
      </c>
    </row>
    <row r="70" spans="1:4">
      <c r="A70" s="254" t="s">
        <v>681</v>
      </c>
      <c r="B70" s="254" t="s">
        <v>675</v>
      </c>
      <c r="C70" s="259">
        <v>0</v>
      </c>
      <c r="D70" s="259">
        <v>0</v>
      </c>
    </row>
    <row r="71" spans="1:4">
      <c r="A71" s="282" t="s">
        <v>532</v>
      </c>
      <c r="B71" s="282" t="s">
        <v>491</v>
      </c>
      <c r="C71" s="283">
        <v>1597103</v>
      </c>
      <c r="D71" s="283">
        <v>1404108</v>
      </c>
    </row>
    <row r="72" spans="1:4">
      <c r="C72" s="285"/>
      <c r="D72" s="285"/>
    </row>
    <row r="73" spans="1:4">
      <c r="A73" s="265" t="s">
        <v>229</v>
      </c>
      <c r="B73" s="265" t="s">
        <v>48</v>
      </c>
      <c r="C73" s="258">
        <v>44012</v>
      </c>
      <c r="D73" s="258" t="s">
        <v>767</v>
      </c>
    </row>
    <row r="74" spans="1:4">
      <c r="A74" s="282" t="s">
        <v>533</v>
      </c>
      <c r="B74" s="282" t="s">
        <v>518</v>
      </c>
      <c r="C74" s="283">
        <v>1260719</v>
      </c>
      <c r="D74" s="283">
        <v>1105651</v>
      </c>
    </row>
    <row r="75" spans="1:4">
      <c r="A75" s="282" t="s">
        <v>690</v>
      </c>
      <c r="B75" s="282" t="s">
        <v>50</v>
      </c>
      <c r="C75" s="283">
        <v>1260719</v>
      </c>
      <c r="D75" s="283">
        <v>1105651</v>
      </c>
    </row>
    <row r="76" spans="1:4">
      <c r="A76" s="254" t="s">
        <v>206</v>
      </c>
      <c r="B76" s="254" t="s">
        <v>51</v>
      </c>
      <c r="C76" s="259">
        <v>96120</v>
      </c>
      <c r="D76" s="259">
        <v>96120</v>
      </c>
    </row>
    <row r="77" spans="1:4">
      <c r="A77" s="254" t="s">
        <v>470</v>
      </c>
      <c r="B77" s="254" t="s">
        <v>519</v>
      </c>
      <c r="C77" s="259">
        <v>784110</v>
      </c>
      <c r="D77" s="259">
        <v>780951</v>
      </c>
    </row>
    <row r="78" spans="1:4">
      <c r="A78" s="254" t="s">
        <v>209</v>
      </c>
      <c r="B78" s="254" t="s">
        <v>54</v>
      </c>
      <c r="C78" s="259">
        <v>62678</v>
      </c>
      <c r="D78" s="259">
        <v>54657</v>
      </c>
    </row>
    <row r="79" spans="1:4">
      <c r="A79" s="254" t="s">
        <v>210</v>
      </c>
      <c r="B79" s="254" t="s">
        <v>520</v>
      </c>
      <c r="C79" s="259">
        <v>1188</v>
      </c>
      <c r="D79" s="259">
        <v>898</v>
      </c>
    </row>
    <row r="80" spans="1:4">
      <c r="A80" s="254" t="s">
        <v>211</v>
      </c>
      <c r="B80" s="254" t="s">
        <v>56</v>
      </c>
      <c r="C80" s="259">
        <v>169866</v>
      </c>
      <c r="D80" s="259">
        <v>-2290</v>
      </c>
    </row>
    <row r="81" spans="1:4">
      <c r="A81" s="254" t="s">
        <v>212</v>
      </c>
      <c r="B81" s="254" t="s">
        <v>57</v>
      </c>
      <c r="C81" s="259">
        <v>146757</v>
      </c>
      <c r="D81" s="259">
        <v>175315</v>
      </c>
    </row>
    <row r="82" spans="1:4">
      <c r="A82" s="249" t="s">
        <v>535</v>
      </c>
      <c r="B82" s="249" t="s">
        <v>58</v>
      </c>
      <c r="C82" s="260"/>
      <c r="D82" s="260"/>
    </row>
    <row r="83" spans="1:4">
      <c r="A83" s="282" t="s">
        <v>536</v>
      </c>
      <c r="B83" s="282" t="s">
        <v>521</v>
      </c>
      <c r="C83" s="283">
        <v>23702</v>
      </c>
      <c r="D83" s="283">
        <v>25239</v>
      </c>
    </row>
    <row r="84" spans="1:4">
      <c r="A84" s="254" t="s">
        <v>216</v>
      </c>
      <c r="B84" s="254" t="s">
        <v>61</v>
      </c>
      <c r="C84" s="259">
        <v>17209</v>
      </c>
      <c r="D84" s="259">
        <v>17751</v>
      </c>
    </row>
    <row r="85" spans="1:4">
      <c r="A85" s="254" t="s">
        <v>755</v>
      </c>
      <c r="B85" s="254" t="s">
        <v>62</v>
      </c>
      <c r="C85" s="259">
        <v>3293</v>
      </c>
      <c r="D85" s="259">
        <v>3421</v>
      </c>
    </row>
    <row r="86" spans="1:4">
      <c r="A86" s="254" t="s">
        <v>218</v>
      </c>
      <c r="B86" s="254" t="s">
        <v>63</v>
      </c>
      <c r="C86" s="259">
        <v>518</v>
      </c>
      <c r="D86" s="259">
        <v>2935</v>
      </c>
    </row>
    <row r="87" spans="1:4">
      <c r="A87" s="254" t="s">
        <v>219</v>
      </c>
      <c r="B87" s="254" t="s">
        <v>64</v>
      </c>
      <c r="C87" s="259">
        <v>1682</v>
      </c>
      <c r="D87" s="259">
        <v>364</v>
      </c>
    </row>
    <row r="88" spans="1:4">
      <c r="A88" s="254" t="s">
        <v>220</v>
      </c>
      <c r="B88" s="254" t="s">
        <v>522</v>
      </c>
      <c r="C88" s="259">
        <v>255</v>
      </c>
      <c r="D88" s="259">
        <v>255</v>
      </c>
    </row>
    <row r="89" spans="1:4">
      <c r="A89" s="254" t="s">
        <v>539</v>
      </c>
      <c r="B89" s="254" t="s">
        <v>66</v>
      </c>
      <c r="C89" s="259">
        <v>745</v>
      </c>
      <c r="D89" s="259">
        <v>513</v>
      </c>
    </row>
    <row r="90" spans="1:4">
      <c r="A90" s="282" t="s">
        <v>537</v>
      </c>
      <c r="B90" s="282" t="s">
        <v>523</v>
      </c>
      <c r="C90" s="283">
        <v>312682</v>
      </c>
      <c r="D90" s="283">
        <v>273218</v>
      </c>
    </row>
    <row r="91" spans="1:4">
      <c r="A91" s="254" t="s">
        <v>215</v>
      </c>
      <c r="B91" s="254" t="s">
        <v>60</v>
      </c>
      <c r="C91" s="259">
        <v>0</v>
      </c>
      <c r="D91" s="259">
        <v>0</v>
      </c>
    </row>
    <row r="92" spans="1:4">
      <c r="A92" s="254" t="s">
        <v>216</v>
      </c>
      <c r="B92" s="254" t="s">
        <v>61</v>
      </c>
      <c r="C92" s="259">
        <v>2356</v>
      </c>
      <c r="D92" s="259">
        <v>2154</v>
      </c>
    </row>
    <row r="93" spans="1:4">
      <c r="A93" s="254" t="s">
        <v>223</v>
      </c>
      <c r="B93" s="254" t="s">
        <v>68</v>
      </c>
      <c r="C93" s="259">
        <v>54702</v>
      </c>
      <c r="D93" s="259">
        <v>59866</v>
      </c>
    </row>
    <row r="94" spans="1:4">
      <c r="A94" s="254" t="s">
        <v>538</v>
      </c>
      <c r="B94" s="254" t="s">
        <v>69</v>
      </c>
      <c r="C94" s="259">
        <v>1022</v>
      </c>
      <c r="D94" s="259">
        <v>118</v>
      </c>
    </row>
    <row r="95" spans="1:4">
      <c r="A95" s="254" t="s">
        <v>225</v>
      </c>
      <c r="B95" s="254" t="s">
        <v>524</v>
      </c>
      <c r="C95" s="259">
        <v>17724</v>
      </c>
      <c r="D95" s="259">
        <v>11041</v>
      </c>
    </row>
    <row r="96" spans="1:4">
      <c r="A96" s="254" t="s">
        <v>219</v>
      </c>
      <c r="B96" s="254" t="s">
        <v>64</v>
      </c>
      <c r="C96" s="259">
        <v>206785</v>
      </c>
      <c r="D96" s="259">
        <v>161364</v>
      </c>
    </row>
    <row r="97" spans="1:9">
      <c r="A97" s="254" t="s">
        <v>220</v>
      </c>
      <c r="B97" s="254" t="s">
        <v>522</v>
      </c>
      <c r="C97" s="259">
        <v>2</v>
      </c>
      <c r="D97" s="259">
        <v>2</v>
      </c>
    </row>
    <row r="98" spans="1:9">
      <c r="A98" s="254" t="s">
        <v>539</v>
      </c>
      <c r="B98" s="254" t="s">
        <v>66</v>
      </c>
      <c r="C98" s="259">
        <v>30091</v>
      </c>
      <c r="D98" s="259">
        <v>38673</v>
      </c>
    </row>
    <row r="99" spans="1:9">
      <c r="A99" s="282" t="s">
        <v>540</v>
      </c>
      <c r="B99" s="282" t="s">
        <v>525</v>
      </c>
      <c r="C99" s="283">
        <v>1597103</v>
      </c>
      <c r="D99" s="283">
        <v>1404108</v>
      </c>
    </row>
    <row r="100" spans="1:9">
      <c r="A100" s="280" t="s">
        <v>541</v>
      </c>
    </row>
    <row r="102" spans="1:9" ht="24">
      <c r="A102" s="149" t="s">
        <v>760</v>
      </c>
      <c r="B102" s="149" t="s">
        <v>436</v>
      </c>
      <c r="E102" s="281"/>
    </row>
    <row r="103" spans="1:9" ht="20.399999999999999">
      <c r="A103" s="265" t="s">
        <v>280</v>
      </c>
      <c r="B103" s="265" t="s">
        <v>119</v>
      </c>
      <c r="C103" s="248" t="s">
        <v>773</v>
      </c>
      <c r="D103" s="248" t="s">
        <v>724</v>
      </c>
    </row>
    <row r="104" spans="1:9">
      <c r="A104" s="261" t="s">
        <v>542</v>
      </c>
      <c r="B104" s="261" t="s">
        <v>74</v>
      </c>
      <c r="C104" s="5"/>
      <c r="D104" s="5"/>
    </row>
    <row r="105" spans="1:9">
      <c r="A105" s="262" t="s">
        <v>543</v>
      </c>
      <c r="B105" s="262" t="s">
        <v>738</v>
      </c>
      <c r="C105" s="5">
        <v>146757</v>
      </c>
      <c r="D105" s="5">
        <v>51540</v>
      </c>
    </row>
    <row r="106" spans="1:9">
      <c r="A106" s="262" t="s">
        <v>233</v>
      </c>
      <c r="B106" s="262" t="s">
        <v>75</v>
      </c>
      <c r="C106" s="5">
        <v>134315</v>
      </c>
      <c r="D106" s="5">
        <v>-3701</v>
      </c>
    </row>
    <row r="107" spans="1:9">
      <c r="A107" s="263" t="s">
        <v>746</v>
      </c>
      <c r="B107" s="263" t="s">
        <v>745</v>
      </c>
      <c r="C107" s="264">
        <v>4032</v>
      </c>
      <c r="D107" s="264">
        <v>3964</v>
      </c>
    </row>
    <row r="108" spans="1:9">
      <c r="A108" s="263" t="s">
        <v>677</v>
      </c>
      <c r="B108" s="263" t="s">
        <v>684</v>
      </c>
      <c r="C108" s="264">
        <v>14165</v>
      </c>
      <c r="D108" s="264">
        <v>13191</v>
      </c>
    </row>
    <row r="109" spans="1:9">
      <c r="A109" s="216" t="s">
        <v>774</v>
      </c>
      <c r="B109" s="216" t="s">
        <v>775</v>
      </c>
      <c r="C109" s="217">
        <v>1131</v>
      </c>
      <c r="D109" s="217">
        <v>0</v>
      </c>
      <c r="E109" s="291"/>
      <c r="F109" s="305" t="s">
        <v>656</v>
      </c>
      <c r="G109" s="305"/>
      <c r="H109" s="305"/>
      <c r="I109" s="305"/>
    </row>
    <row r="110" spans="1:9">
      <c r="A110" s="188" t="s">
        <v>546</v>
      </c>
      <c r="B110" s="188" t="s">
        <v>78</v>
      </c>
      <c r="C110" s="186">
        <v>-4049</v>
      </c>
      <c r="D110" s="186">
        <v>-4868</v>
      </c>
      <c r="E110" s="292"/>
    </row>
    <row r="111" spans="1:9">
      <c r="A111" s="263" t="s">
        <v>547</v>
      </c>
      <c r="B111" s="263" t="s">
        <v>564</v>
      </c>
      <c r="C111" s="264">
        <v>-3699</v>
      </c>
      <c r="D111" s="264">
        <v>-821</v>
      </c>
    </row>
    <row r="112" spans="1:9">
      <c r="A112" s="263" t="s">
        <v>237</v>
      </c>
      <c r="B112" s="263" t="s">
        <v>80</v>
      </c>
      <c r="C112" s="264">
        <v>-6412</v>
      </c>
      <c r="D112" s="264">
        <v>-10111</v>
      </c>
    </row>
    <row r="113" spans="1:13">
      <c r="A113" s="263" t="s">
        <v>238</v>
      </c>
      <c r="B113" s="263" t="s">
        <v>81</v>
      </c>
      <c r="C113" s="264">
        <v>-3301</v>
      </c>
      <c r="D113" s="264">
        <v>-829</v>
      </c>
    </row>
    <row r="114" spans="1:13">
      <c r="A114" s="263" t="s">
        <v>239</v>
      </c>
      <c r="B114" s="263" t="s">
        <v>82</v>
      </c>
      <c r="C114" s="264">
        <v>75304</v>
      </c>
      <c r="D114" s="264">
        <v>-72228</v>
      </c>
    </row>
    <row r="115" spans="1:13">
      <c r="A115" s="263" t="s">
        <v>240</v>
      </c>
      <c r="B115" s="263" t="s">
        <v>565</v>
      </c>
      <c r="C115" s="264">
        <v>1597</v>
      </c>
      <c r="D115" s="264">
        <v>-5608</v>
      </c>
    </row>
    <row r="116" spans="1:13">
      <c r="A116" s="263" t="s">
        <v>241</v>
      </c>
      <c r="B116" s="263" t="s">
        <v>566</v>
      </c>
      <c r="C116" s="264">
        <v>46714</v>
      </c>
      <c r="D116" s="264">
        <v>52560</v>
      </c>
    </row>
    <row r="117" spans="1:13">
      <c r="A117" s="263" t="s">
        <v>242</v>
      </c>
      <c r="B117" s="263" t="s">
        <v>84</v>
      </c>
      <c r="C117" s="264">
        <v>8833</v>
      </c>
      <c r="D117" s="264">
        <v>21049</v>
      </c>
    </row>
    <row r="118" spans="1:13">
      <c r="A118" s="262" t="s">
        <v>548</v>
      </c>
      <c r="B118" s="262" t="s">
        <v>85</v>
      </c>
      <c r="C118" s="5">
        <v>281072</v>
      </c>
      <c r="D118" s="5">
        <v>47839</v>
      </c>
    </row>
    <row r="119" spans="1:13">
      <c r="A119" s="263" t="s">
        <v>691</v>
      </c>
      <c r="B119" s="263" t="s">
        <v>747</v>
      </c>
      <c r="C119" s="264">
        <v>14092</v>
      </c>
      <c r="D119" s="264">
        <v>12700</v>
      </c>
    </row>
    <row r="120" spans="1:13">
      <c r="A120" s="263" t="s">
        <v>749</v>
      </c>
      <c r="B120" s="263" t="s">
        <v>748</v>
      </c>
      <c r="C120" s="264">
        <v>-9288</v>
      </c>
      <c r="D120" s="264">
        <v>-15098</v>
      </c>
    </row>
    <row r="121" spans="1:13">
      <c r="A121" s="261" t="s">
        <v>549</v>
      </c>
      <c r="B121" s="261" t="s">
        <v>569</v>
      </c>
      <c r="C121" s="5">
        <v>285876</v>
      </c>
      <c r="D121" s="5">
        <v>45441</v>
      </c>
    </row>
    <row r="122" spans="1:13">
      <c r="A122" s="261" t="s">
        <v>248</v>
      </c>
      <c r="B122" s="261" t="s">
        <v>88</v>
      </c>
      <c r="C122" s="5"/>
      <c r="D122" s="5"/>
    </row>
    <row r="123" spans="1:13">
      <c r="A123" s="262" t="s">
        <v>249</v>
      </c>
      <c r="B123" s="262" t="s">
        <v>89</v>
      </c>
      <c r="C123" s="5">
        <v>419683</v>
      </c>
      <c r="D123" s="5">
        <v>567841</v>
      </c>
    </row>
    <row r="124" spans="1:13">
      <c r="A124" s="263" t="s">
        <v>692</v>
      </c>
      <c r="B124" s="263" t="s">
        <v>487</v>
      </c>
      <c r="C124" s="264">
        <v>16</v>
      </c>
      <c r="D124" s="264">
        <v>130</v>
      </c>
    </row>
    <row r="125" spans="1:13">
      <c r="A125" s="263" t="s">
        <v>657</v>
      </c>
      <c r="B125" s="263" t="s">
        <v>654</v>
      </c>
      <c r="C125" s="264">
        <v>0</v>
      </c>
      <c r="D125" s="264">
        <v>0</v>
      </c>
    </row>
    <row r="126" spans="1:13">
      <c r="A126" s="263" t="s">
        <v>710</v>
      </c>
      <c r="B126" s="263" t="s">
        <v>705</v>
      </c>
      <c r="C126" s="264">
        <v>0</v>
      </c>
      <c r="D126" s="264">
        <v>1667</v>
      </c>
      <c r="M126" s="271"/>
    </row>
    <row r="127" spans="1:13">
      <c r="A127" s="263" t="s">
        <v>252</v>
      </c>
      <c r="B127" s="263" t="s">
        <v>92</v>
      </c>
      <c r="C127" s="264">
        <v>0</v>
      </c>
      <c r="D127" s="264">
        <v>0</v>
      </c>
      <c r="M127" s="271"/>
    </row>
    <row r="128" spans="1:13">
      <c r="A128" s="263" t="s">
        <v>693</v>
      </c>
      <c r="B128" s="263" t="s">
        <v>615</v>
      </c>
      <c r="C128" s="264">
        <v>415380</v>
      </c>
      <c r="D128" s="264">
        <v>560839</v>
      </c>
      <c r="M128" s="271"/>
    </row>
    <row r="129" spans="1:16">
      <c r="A129" s="216" t="s">
        <v>776</v>
      </c>
      <c r="B129" s="216" t="s">
        <v>780</v>
      </c>
      <c r="C129" s="217">
        <v>33</v>
      </c>
      <c r="D129" s="217">
        <v>0</v>
      </c>
      <c r="E129" s="291"/>
      <c r="F129" s="305" t="s">
        <v>656</v>
      </c>
      <c r="G129" s="305"/>
      <c r="H129" s="305"/>
      <c r="I129" s="305"/>
      <c r="M129" s="271"/>
    </row>
    <row r="130" spans="1:16">
      <c r="A130" s="263" t="s">
        <v>552</v>
      </c>
      <c r="B130" s="263" t="s">
        <v>570</v>
      </c>
      <c r="C130" s="264">
        <v>4254</v>
      </c>
      <c r="D130" s="264">
        <v>5205</v>
      </c>
    </row>
    <row r="131" spans="1:16">
      <c r="A131" s="262" t="s">
        <v>255</v>
      </c>
      <c r="B131" s="262" t="s">
        <v>94</v>
      </c>
      <c r="C131" s="5">
        <v>588651</v>
      </c>
      <c r="D131" s="5">
        <v>544081</v>
      </c>
    </row>
    <row r="132" spans="1:16">
      <c r="A132" s="263" t="s">
        <v>553</v>
      </c>
      <c r="B132" s="263" t="s">
        <v>571</v>
      </c>
      <c r="C132" s="264">
        <v>12292</v>
      </c>
      <c r="D132" s="264">
        <v>5824</v>
      </c>
    </row>
    <row r="133" spans="1:16">
      <c r="A133" s="263" t="s">
        <v>528</v>
      </c>
      <c r="B133" s="263" t="s">
        <v>416</v>
      </c>
      <c r="C133" s="264">
        <v>114274</v>
      </c>
      <c r="D133" s="264">
        <v>59770</v>
      </c>
    </row>
    <row r="134" spans="1:16">
      <c r="A134" s="263" t="s">
        <v>658</v>
      </c>
      <c r="B134" s="263" t="s">
        <v>655</v>
      </c>
      <c r="C134" s="264">
        <v>0</v>
      </c>
      <c r="D134" s="264">
        <v>0</v>
      </c>
    </row>
    <row r="135" spans="1:16">
      <c r="A135" s="263" t="s">
        <v>701</v>
      </c>
      <c r="B135" s="263" t="s">
        <v>700</v>
      </c>
      <c r="C135" s="264">
        <v>4093</v>
      </c>
      <c r="D135" s="264">
        <v>9054</v>
      </c>
    </row>
    <row r="136" spans="1:16">
      <c r="A136" s="216" t="s">
        <v>777</v>
      </c>
      <c r="B136" s="216" t="s">
        <v>781</v>
      </c>
      <c r="C136" s="217">
        <v>2000</v>
      </c>
      <c r="D136" s="217">
        <v>0</v>
      </c>
      <c r="E136" s="291"/>
      <c r="F136" s="305" t="s">
        <v>656</v>
      </c>
      <c r="G136" s="305"/>
      <c r="H136" s="305"/>
      <c r="I136" s="305"/>
    </row>
    <row r="137" spans="1:16">
      <c r="A137" s="263" t="s">
        <v>694</v>
      </c>
      <c r="B137" s="263" t="s">
        <v>628</v>
      </c>
      <c r="C137" s="264">
        <v>0</v>
      </c>
      <c r="D137" s="264">
        <v>2300</v>
      </c>
    </row>
    <row r="138" spans="1:16">
      <c r="A138" s="263" t="s">
        <v>682</v>
      </c>
      <c r="B138" s="263" t="s">
        <v>768</v>
      </c>
      <c r="C138" s="264">
        <v>0</v>
      </c>
      <c r="D138" s="264">
        <v>0</v>
      </c>
    </row>
    <row r="139" spans="1:16">
      <c r="A139" s="263" t="s">
        <v>695</v>
      </c>
      <c r="B139" s="263" t="s">
        <v>572</v>
      </c>
      <c r="C139" s="264">
        <v>297031</v>
      </c>
      <c r="D139" s="264">
        <v>467133</v>
      </c>
    </row>
    <row r="140" spans="1:16">
      <c r="A140" s="216" t="s">
        <v>778</v>
      </c>
      <c r="B140" s="216" t="s">
        <v>782</v>
      </c>
      <c r="C140" s="217">
        <v>158953</v>
      </c>
      <c r="D140" s="217">
        <v>0</v>
      </c>
      <c r="E140" s="291"/>
      <c r="F140" s="305" t="s">
        <v>656</v>
      </c>
      <c r="G140" s="305"/>
      <c r="H140" s="305"/>
      <c r="I140" s="305"/>
    </row>
    <row r="141" spans="1:16">
      <c r="A141" s="216" t="s">
        <v>259</v>
      </c>
      <c r="B141" s="216" t="s">
        <v>98</v>
      </c>
      <c r="C141" s="217">
        <v>8</v>
      </c>
      <c r="D141" s="217">
        <v>0</v>
      </c>
      <c r="E141" s="291"/>
      <c r="F141" s="305" t="s">
        <v>656</v>
      </c>
      <c r="G141" s="305"/>
      <c r="H141" s="305"/>
      <c r="I141" s="305"/>
    </row>
    <row r="142" spans="1:16">
      <c r="A142" s="261" t="s">
        <v>555</v>
      </c>
      <c r="B142" s="261" t="s">
        <v>573</v>
      </c>
      <c r="C142" s="5">
        <v>-168968</v>
      </c>
      <c r="D142" s="5">
        <v>23760</v>
      </c>
    </row>
    <row r="143" spans="1:16">
      <c r="A143" s="261" t="s">
        <v>261</v>
      </c>
      <c r="B143" s="261" t="s">
        <v>580</v>
      </c>
      <c r="C143" s="5"/>
      <c r="D143" s="5"/>
      <c r="P143" s="271"/>
    </row>
    <row r="144" spans="1:16">
      <c r="A144" s="262" t="s">
        <v>249</v>
      </c>
      <c r="B144" s="262" t="s">
        <v>89</v>
      </c>
      <c r="C144" s="5">
        <v>0</v>
      </c>
      <c r="D144" s="5">
        <v>14</v>
      </c>
      <c r="P144" s="271"/>
    </row>
    <row r="145" spans="1:16">
      <c r="A145" s="263" t="s">
        <v>556</v>
      </c>
      <c r="B145" s="263" t="s">
        <v>574</v>
      </c>
      <c r="C145" s="264">
        <v>0</v>
      </c>
      <c r="D145" s="264">
        <v>0</v>
      </c>
      <c r="P145" s="271"/>
    </row>
    <row r="146" spans="1:16">
      <c r="A146" s="263" t="s">
        <v>215</v>
      </c>
      <c r="B146" s="263" t="s">
        <v>60</v>
      </c>
      <c r="C146" s="264">
        <v>0</v>
      </c>
      <c r="D146" s="264">
        <v>0</v>
      </c>
      <c r="P146" s="271"/>
    </row>
    <row r="147" spans="1:16">
      <c r="A147" s="263" t="s">
        <v>714</v>
      </c>
      <c r="B147" s="263" t="s">
        <v>707</v>
      </c>
      <c r="C147" s="264">
        <v>0</v>
      </c>
      <c r="D147" s="264">
        <v>13</v>
      </c>
    </row>
    <row r="148" spans="1:16">
      <c r="A148" s="263" t="s">
        <v>659</v>
      </c>
      <c r="B148" s="263" t="s">
        <v>111</v>
      </c>
      <c r="C148" s="264">
        <v>0</v>
      </c>
      <c r="D148" s="264">
        <v>1</v>
      </c>
    </row>
    <row r="149" spans="1:16">
      <c r="A149" s="262" t="s">
        <v>255</v>
      </c>
      <c r="B149" s="262" t="s">
        <v>94</v>
      </c>
      <c r="C149" s="5">
        <v>1674</v>
      </c>
      <c r="D149" s="5">
        <v>104369</v>
      </c>
    </row>
    <row r="150" spans="1:16">
      <c r="A150" s="263" t="s">
        <v>629</v>
      </c>
      <c r="B150" s="263" t="s">
        <v>628</v>
      </c>
      <c r="C150" s="264">
        <v>0</v>
      </c>
      <c r="D150" s="264">
        <v>0</v>
      </c>
      <c r="L150" s="271"/>
    </row>
    <row r="151" spans="1:16">
      <c r="A151" s="263" t="s">
        <v>696</v>
      </c>
      <c r="B151" s="263" t="s">
        <v>105</v>
      </c>
      <c r="C151" s="264">
        <v>0</v>
      </c>
      <c r="D151" s="264">
        <v>100926</v>
      </c>
      <c r="L151" s="271"/>
    </row>
    <row r="152" spans="1:16" ht="13.2" customHeight="1">
      <c r="A152" s="263" t="s">
        <v>715</v>
      </c>
      <c r="B152" s="263" t="s">
        <v>708</v>
      </c>
      <c r="C152" s="264">
        <v>1469</v>
      </c>
      <c r="D152" s="264">
        <v>3113</v>
      </c>
    </row>
    <row r="153" spans="1:16">
      <c r="A153" s="263" t="s">
        <v>659</v>
      </c>
      <c r="B153" s="263" t="s">
        <v>111</v>
      </c>
      <c r="C153" s="264">
        <v>205</v>
      </c>
      <c r="D153" s="264">
        <v>330</v>
      </c>
    </row>
    <row r="154" spans="1:16">
      <c r="A154" s="261" t="s">
        <v>558</v>
      </c>
      <c r="B154" s="261" t="s">
        <v>575</v>
      </c>
      <c r="C154" s="5">
        <v>-1674</v>
      </c>
      <c r="D154" s="5">
        <v>-104355</v>
      </c>
    </row>
    <row r="155" spans="1:16">
      <c r="A155" s="261" t="s">
        <v>559</v>
      </c>
      <c r="B155" s="261" t="s">
        <v>576</v>
      </c>
      <c r="C155" s="5">
        <v>115234</v>
      </c>
      <c r="D155" s="5">
        <v>-35154</v>
      </c>
    </row>
    <row r="156" spans="1:16">
      <c r="A156" s="261" t="s">
        <v>560</v>
      </c>
      <c r="B156" s="261" t="s">
        <v>577</v>
      </c>
      <c r="C156" s="5">
        <v>115234</v>
      </c>
      <c r="D156" s="5">
        <v>-35154</v>
      </c>
    </row>
    <row r="157" spans="1:16">
      <c r="A157" s="261" t="s">
        <v>561</v>
      </c>
      <c r="B157" s="261" t="s">
        <v>578</v>
      </c>
      <c r="C157" s="5">
        <v>49406</v>
      </c>
      <c r="D157" s="5">
        <v>104378</v>
      </c>
    </row>
    <row r="158" spans="1:16">
      <c r="A158" s="261" t="s">
        <v>562</v>
      </c>
      <c r="B158" s="261" t="s">
        <v>579</v>
      </c>
      <c r="C158" s="5">
        <v>164640</v>
      </c>
      <c r="D158" s="5">
        <v>69224</v>
      </c>
    </row>
    <row r="159" spans="1:16">
      <c r="A159" s="280"/>
      <c r="B159" s="255"/>
      <c r="C159" s="256"/>
      <c r="D159" s="256"/>
    </row>
    <row r="160" spans="1:16">
      <c r="A160" s="280"/>
      <c r="B160" s="255"/>
      <c r="C160" s="256"/>
      <c r="D160" s="256"/>
    </row>
    <row r="161" spans="1:12" ht="24">
      <c r="A161" s="149" t="s">
        <v>761</v>
      </c>
      <c r="B161" s="150" t="s">
        <v>604</v>
      </c>
      <c r="C161" s="296" t="s">
        <v>773</v>
      </c>
      <c r="D161" s="297"/>
      <c r="E161" s="297"/>
      <c r="F161" s="298"/>
      <c r="H161" s="296" t="s">
        <v>724</v>
      </c>
      <c r="I161" s="297"/>
      <c r="J161" s="297"/>
      <c r="K161" s="298"/>
    </row>
    <row r="162" spans="1:12" ht="48">
      <c r="A162" s="303" t="s">
        <v>403</v>
      </c>
      <c r="B162" s="304" t="s">
        <v>118</v>
      </c>
      <c r="C162" s="301" t="s">
        <v>413</v>
      </c>
      <c r="D162" s="301" t="s">
        <v>414</v>
      </c>
      <c r="E162" s="286" t="s">
        <v>120</v>
      </c>
      <c r="F162" s="286" t="s">
        <v>121</v>
      </c>
      <c r="H162" s="301" t="s">
        <v>413</v>
      </c>
      <c r="I162" s="301" t="s">
        <v>414</v>
      </c>
      <c r="J162" s="286" t="s">
        <v>120</v>
      </c>
      <c r="K162" s="286" t="s">
        <v>121</v>
      </c>
    </row>
    <row r="163" spans="1:12" ht="60">
      <c r="A163" s="303"/>
      <c r="B163" s="304"/>
      <c r="C163" s="302"/>
      <c r="D163" s="302"/>
      <c r="E163" s="286" t="s">
        <v>586</v>
      </c>
      <c r="F163" s="286" t="s">
        <v>285</v>
      </c>
      <c r="H163" s="302"/>
      <c r="I163" s="302"/>
      <c r="J163" s="286" t="s">
        <v>586</v>
      </c>
      <c r="K163" s="286" t="s">
        <v>285</v>
      </c>
    </row>
    <row r="164" spans="1:12">
      <c r="A164" s="192" t="s">
        <v>151</v>
      </c>
      <c r="B164" s="261" t="s">
        <v>0</v>
      </c>
      <c r="C164" s="266">
        <v>260355</v>
      </c>
      <c r="D164" s="266">
        <v>109794</v>
      </c>
      <c r="E164" s="266">
        <v>-6151</v>
      </c>
      <c r="F164" s="266">
        <v>363998</v>
      </c>
      <c r="H164" s="266">
        <v>139420</v>
      </c>
      <c r="I164" s="266">
        <v>81108</v>
      </c>
      <c r="J164" s="266">
        <v>-5426</v>
      </c>
      <c r="K164" s="266">
        <v>215102</v>
      </c>
      <c r="L164" s="271"/>
    </row>
    <row r="165" spans="1:12">
      <c r="A165" s="267" t="s">
        <v>152</v>
      </c>
      <c r="B165" s="251" t="s">
        <v>1</v>
      </c>
      <c r="C165" s="259">
        <v>228099</v>
      </c>
      <c r="D165" s="259">
        <v>7645</v>
      </c>
      <c r="E165" s="259">
        <v>1921</v>
      </c>
      <c r="F165" s="259">
        <v>237665</v>
      </c>
      <c r="H165" s="252">
        <v>104460</v>
      </c>
      <c r="I165" s="252">
        <v>3733</v>
      </c>
      <c r="J165" s="252">
        <v>1582</v>
      </c>
      <c r="K165" s="259">
        <v>109775</v>
      </c>
      <c r="L165" s="271"/>
    </row>
    <row r="166" spans="1:12">
      <c r="A166" s="267" t="s">
        <v>153</v>
      </c>
      <c r="B166" s="251" t="s">
        <v>2</v>
      </c>
      <c r="C166" s="259">
        <v>2504</v>
      </c>
      <c r="D166" s="259">
        <v>1</v>
      </c>
      <c r="E166" s="259">
        <v>-1731</v>
      </c>
      <c r="F166" s="259">
        <v>774</v>
      </c>
      <c r="H166" s="252">
        <v>33688</v>
      </c>
      <c r="I166" s="252">
        <v>1</v>
      </c>
      <c r="J166" s="252">
        <v>-1830</v>
      </c>
      <c r="K166" s="259">
        <v>31859</v>
      </c>
      <c r="L166" s="271"/>
    </row>
    <row r="167" spans="1:12">
      <c r="A167" s="267" t="s">
        <v>154</v>
      </c>
      <c r="B167" s="251" t="s">
        <v>492</v>
      </c>
      <c r="C167" s="259">
        <v>29752</v>
      </c>
      <c r="D167" s="259">
        <v>102148</v>
      </c>
      <c r="E167" s="259">
        <v>-6341</v>
      </c>
      <c r="F167" s="259">
        <v>125559</v>
      </c>
      <c r="H167" s="252">
        <v>1272</v>
      </c>
      <c r="I167" s="252">
        <v>77374</v>
      </c>
      <c r="J167" s="252">
        <v>-5178</v>
      </c>
      <c r="K167" s="259">
        <v>73468</v>
      </c>
      <c r="L167" s="271"/>
    </row>
    <row r="168" spans="1:12">
      <c r="A168" s="192" t="s">
        <v>155</v>
      </c>
      <c r="B168" s="261" t="s">
        <v>630</v>
      </c>
      <c r="C168" s="266">
        <v>36815</v>
      </c>
      <c r="D168" s="266">
        <v>75596</v>
      </c>
      <c r="E168" s="266">
        <v>-5009</v>
      </c>
      <c r="F168" s="266">
        <v>107402</v>
      </c>
      <c r="H168" s="266">
        <v>13989</v>
      </c>
      <c r="I168" s="266">
        <v>57413</v>
      </c>
      <c r="J168" s="266">
        <v>-4783</v>
      </c>
      <c r="K168" s="266">
        <v>66619</v>
      </c>
      <c r="L168" s="271"/>
    </row>
    <row r="169" spans="1:12">
      <c r="A169" s="267" t="s">
        <v>156</v>
      </c>
      <c r="B169" s="251" t="s">
        <v>494</v>
      </c>
      <c r="C169" s="259">
        <v>12600</v>
      </c>
      <c r="D169" s="259">
        <v>2969</v>
      </c>
      <c r="E169" s="259">
        <v>-589</v>
      </c>
      <c r="F169" s="259">
        <v>14980</v>
      </c>
      <c r="H169" s="252">
        <v>13014</v>
      </c>
      <c r="I169" s="252">
        <v>3236</v>
      </c>
      <c r="J169" s="252">
        <v>-1186</v>
      </c>
      <c r="K169" s="259">
        <v>15064</v>
      </c>
    </row>
    <row r="170" spans="1:12">
      <c r="A170" s="267" t="s">
        <v>687</v>
      </c>
      <c r="B170" s="251" t="s">
        <v>495</v>
      </c>
      <c r="C170" s="259">
        <v>24215</v>
      </c>
      <c r="D170" s="259">
        <v>72627</v>
      </c>
      <c r="E170" s="259">
        <v>-4420</v>
      </c>
      <c r="F170" s="259">
        <v>92422</v>
      </c>
      <c r="H170" s="252">
        <v>975</v>
      </c>
      <c r="I170" s="252">
        <v>54177</v>
      </c>
      <c r="J170" s="252">
        <v>-3597</v>
      </c>
      <c r="K170" s="259">
        <v>51555</v>
      </c>
    </row>
    <row r="171" spans="1:12">
      <c r="A171" s="196" t="s">
        <v>158</v>
      </c>
      <c r="B171" s="268" t="s">
        <v>735</v>
      </c>
      <c r="C171" s="266">
        <v>223540</v>
      </c>
      <c r="D171" s="266">
        <v>34198</v>
      </c>
      <c r="E171" s="266">
        <v>-1142</v>
      </c>
      <c r="F171" s="266">
        <v>256596</v>
      </c>
      <c r="H171" s="266">
        <v>125431</v>
      </c>
      <c r="I171" s="266">
        <v>23695</v>
      </c>
      <c r="J171" s="266">
        <v>-643</v>
      </c>
      <c r="K171" s="266">
        <v>148483</v>
      </c>
    </row>
    <row r="172" spans="1:12">
      <c r="A172" s="269" t="s">
        <v>160</v>
      </c>
      <c r="B172" s="254" t="s">
        <v>9</v>
      </c>
      <c r="C172" s="259">
        <v>49432</v>
      </c>
      <c r="D172" s="259">
        <v>23818</v>
      </c>
      <c r="E172" s="259">
        <v>-1103</v>
      </c>
      <c r="F172" s="259">
        <v>72147</v>
      </c>
      <c r="G172" s="281"/>
      <c r="H172" s="252">
        <v>36108</v>
      </c>
      <c r="I172" s="252">
        <v>19611</v>
      </c>
      <c r="J172" s="252">
        <v>-548</v>
      </c>
      <c r="K172" s="259">
        <v>55171</v>
      </c>
    </row>
    <row r="173" spans="1:12">
      <c r="A173" s="269" t="s">
        <v>161</v>
      </c>
      <c r="B173" s="254" t="s">
        <v>10</v>
      </c>
      <c r="C173" s="259">
        <v>22930</v>
      </c>
      <c r="D173" s="259">
        <v>3029</v>
      </c>
      <c r="E173" s="259">
        <v>-99</v>
      </c>
      <c r="F173" s="259">
        <v>25860</v>
      </c>
      <c r="H173" s="252">
        <v>31263</v>
      </c>
      <c r="I173" s="252">
        <v>3222</v>
      </c>
      <c r="J173" s="252">
        <v>-95</v>
      </c>
      <c r="K173" s="259">
        <v>34390</v>
      </c>
    </row>
    <row r="174" spans="1:12">
      <c r="A174" s="269" t="s">
        <v>159</v>
      </c>
      <c r="B174" s="254" t="s">
        <v>8</v>
      </c>
      <c r="C174" s="259">
        <v>4430</v>
      </c>
      <c r="D174" s="259">
        <v>300</v>
      </c>
      <c r="E174" s="259">
        <v>-715</v>
      </c>
      <c r="F174" s="259">
        <v>4015</v>
      </c>
      <c r="G174" s="281"/>
      <c r="H174" s="252">
        <v>2203</v>
      </c>
      <c r="I174" s="252">
        <v>123</v>
      </c>
      <c r="J174" s="252">
        <v>-454</v>
      </c>
      <c r="K174" s="259">
        <v>1872</v>
      </c>
    </row>
    <row r="175" spans="1:12">
      <c r="A175" s="269" t="s">
        <v>162</v>
      </c>
      <c r="B175" s="254" t="s">
        <v>11</v>
      </c>
      <c r="C175" s="259">
        <v>6819</v>
      </c>
      <c r="D175" s="259">
        <v>254</v>
      </c>
      <c r="E175" s="259">
        <v>-628</v>
      </c>
      <c r="F175" s="259">
        <v>6445</v>
      </c>
      <c r="H175" s="252">
        <v>1276</v>
      </c>
      <c r="I175" s="252">
        <v>108</v>
      </c>
      <c r="J175" s="252">
        <v>-454</v>
      </c>
      <c r="K175" s="259">
        <v>930</v>
      </c>
    </row>
    <row r="176" spans="1:12">
      <c r="A176" s="269" t="s">
        <v>688</v>
      </c>
      <c r="B176" s="254" t="s">
        <v>639</v>
      </c>
      <c r="C176" s="259">
        <v>-75</v>
      </c>
      <c r="D176" s="259">
        <v>0</v>
      </c>
      <c r="E176" s="259">
        <v>0</v>
      </c>
      <c r="F176" s="259">
        <v>-75</v>
      </c>
      <c r="H176" s="252">
        <v>3</v>
      </c>
      <c r="I176" s="252">
        <v>18</v>
      </c>
      <c r="J176" s="252">
        <v>0</v>
      </c>
      <c r="K176" s="259">
        <v>21</v>
      </c>
    </row>
    <row r="177" spans="1:23">
      <c r="A177" s="196" t="s">
        <v>163</v>
      </c>
      <c r="B177" s="268" t="s">
        <v>736</v>
      </c>
      <c r="C177" s="266">
        <v>148714</v>
      </c>
      <c r="D177" s="266">
        <v>7397</v>
      </c>
      <c r="E177" s="266">
        <v>-27</v>
      </c>
      <c r="F177" s="266">
        <v>156084</v>
      </c>
      <c r="H177" s="266">
        <v>58990</v>
      </c>
      <c r="I177" s="266">
        <v>895</v>
      </c>
      <c r="J177" s="266">
        <v>0</v>
      </c>
      <c r="K177" s="266">
        <v>59885</v>
      </c>
    </row>
    <row r="178" spans="1:23">
      <c r="A178" s="269" t="s">
        <v>164</v>
      </c>
      <c r="B178" s="254" t="s">
        <v>13</v>
      </c>
      <c r="C178" s="259">
        <v>9388</v>
      </c>
      <c r="D178" s="259">
        <v>142</v>
      </c>
      <c r="E178" s="259">
        <v>0</v>
      </c>
      <c r="F178" s="259">
        <v>9530</v>
      </c>
      <c r="H178" s="252">
        <v>4959</v>
      </c>
      <c r="I178" s="252">
        <v>294</v>
      </c>
      <c r="J178" s="252">
        <v>-52</v>
      </c>
      <c r="K178" s="259">
        <v>5201</v>
      </c>
    </row>
    <row r="179" spans="1:23">
      <c r="A179" s="269" t="s">
        <v>165</v>
      </c>
      <c r="B179" s="254" t="s">
        <v>14</v>
      </c>
      <c r="C179" s="259">
        <v>4246</v>
      </c>
      <c r="D179" s="259">
        <v>572</v>
      </c>
      <c r="E179" s="259">
        <v>-53</v>
      </c>
      <c r="F179" s="259">
        <v>4765</v>
      </c>
      <c r="H179" s="252">
        <v>455</v>
      </c>
      <c r="I179" s="252">
        <v>443</v>
      </c>
      <c r="J179" s="252">
        <v>-52</v>
      </c>
      <c r="K179" s="259">
        <v>846</v>
      </c>
    </row>
    <row r="180" spans="1:23">
      <c r="A180" s="196" t="s">
        <v>503</v>
      </c>
      <c r="B180" s="268" t="s">
        <v>737</v>
      </c>
      <c r="C180" s="266">
        <v>153856</v>
      </c>
      <c r="D180" s="266">
        <v>6967</v>
      </c>
      <c r="E180" s="266">
        <v>26</v>
      </c>
      <c r="F180" s="266">
        <v>160849</v>
      </c>
      <c r="H180" s="266">
        <v>63494</v>
      </c>
      <c r="I180" s="266">
        <v>746</v>
      </c>
      <c r="J180" s="266">
        <v>0</v>
      </c>
      <c r="K180" s="266">
        <v>64240</v>
      </c>
      <c r="L180" s="271"/>
    </row>
    <row r="181" spans="1:23">
      <c r="A181" s="269" t="s">
        <v>168</v>
      </c>
      <c r="B181" s="254" t="s">
        <v>17</v>
      </c>
      <c r="C181" s="259">
        <v>12692</v>
      </c>
      <c r="D181" s="259">
        <v>1394</v>
      </c>
      <c r="E181" s="259">
        <v>6</v>
      </c>
      <c r="F181" s="259">
        <v>14092</v>
      </c>
      <c r="H181" s="252">
        <v>12597</v>
      </c>
      <c r="I181" s="252">
        <v>103</v>
      </c>
      <c r="J181" s="252">
        <v>0</v>
      </c>
      <c r="K181" s="259">
        <v>12700</v>
      </c>
      <c r="L181" s="271"/>
      <c r="P181" s="271"/>
    </row>
    <row r="182" spans="1:23">
      <c r="A182" s="196" t="s">
        <v>232</v>
      </c>
      <c r="B182" s="268" t="s">
        <v>738</v>
      </c>
      <c r="C182" s="266">
        <v>141164</v>
      </c>
      <c r="D182" s="266">
        <v>5573</v>
      </c>
      <c r="E182" s="266">
        <v>20</v>
      </c>
      <c r="F182" s="266">
        <v>146757</v>
      </c>
      <c r="H182" s="266">
        <v>50897</v>
      </c>
      <c r="I182" s="266">
        <v>643</v>
      </c>
      <c r="J182" s="266">
        <v>0</v>
      </c>
      <c r="K182" s="266">
        <v>51540</v>
      </c>
      <c r="P182" s="271"/>
      <c r="Q182" s="271"/>
      <c r="R182" s="271"/>
    </row>
    <row r="183" spans="1:23">
      <c r="A183" s="269"/>
      <c r="B183" s="254"/>
      <c r="C183" s="259"/>
      <c r="D183" s="259"/>
      <c r="E183" s="259"/>
      <c r="F183" s="259"/>
      <c r="H183" s="252"/>
      <c r="I183" s="252"/>
      <c r="J183" s="252"/>
      <c r="K183" s="252"/>
      <c r="L183" s="271"/>
      <c r="Q183" s="271"/>
      <c r="R183" s="271"/>
    </row>
    <row r="184" spans="1:23">
      <c r="A184" s="196" t="s">
        <v>505</v>
      </c>
      <c r="B184" s="268" t="s">
        <v>739</v>
      </c>
      <c r="C184" s="266">
        <v>141164</v>
      </c>
      <c r="D184" s="266">
        <v>5573</v>
      </c>
      <c r="E184" s="266">
        <v>20</v>
      </c>
      <c r="F184" s="266">
        <v>146757</v>
      </c>
      <c r="H184" s="266">
        <v>50897</v>
      </c>
      <c r="I184" s="266">
        <v>643</v>
      </c>
      <c r="J184" s="266">
        <v>0</v>
      </c>
      <c r="K184" s="266">
        <v>51540</v>
      </c>
      <c r="L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</row>
    <row r="185" spans="1:23" s="271" customFormat="1">
      <c r="M185" s="105"/>
    </row>
    <row r="186" spans="1:23" s="271" customFormat="1"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</row>
    <row r="188" spans="1:23" ht="24">
      <c r="A188" s="149" t="s">
        <v>762</v>
      </c>
      <c r="B188" s="149" t="s">
        <v>438</v>
      </c>
      <c r="C188" s="296">
        <v>44012</v>
      </c>
      <c r="D188" s="297"/>
      <c r="E188" s="297"/>
      <c r="F188" s="298"/>
      <c r="H188" s="296" t="s">
        <v>767</v>
      </c>
      <c r="I188" s="297"/>
      <c r="J188" s="297"/>
      <c r="K188" s="298"/>
    </row>
    <row r="189" spans="1:23" ht="48">
      <c r="A189" s="299" t="s">
        <v>203</v>
      </c>
      <c r="B189" s="299" t="s">
        <v>73</v>
      </c>
      <c r="C189" s="301" t="s">
        <v>413</v>
      </c>
      <c r="D189" s="301" t="s">
        <v>414</v>
      </c>
      <c r="E189" s="286" t="s">
        <v>120</v>
      </c>
      <c r="F189" s="286" t="s">
        <v>121</v>
      </c>
      <c r="H189" s="301" t="s">
        <v>413</v>
      </c>
      <c r="I189" s="301" t="s">
        <v>414</v>
      </c>
      <c r="J189" s="286" t="s">
        <v>120</v>
      </c>
      <c r="K189" s="286" t="s">
        <v>121</v>
      </c>
    </row>
    <row r="190" spans="1:23" ht="60">
      <c r="A190" s="300"/>
      <c r="B190" s="300"/>
      <c r="C190" s="302"/>
      <c r="D190" s="302"/>
      <c r="E190" s="286" t="s">
        <v>586</v>
      </c>
      <c r="F190" s="286" t="s">
        <v>285</v>
      </c>
      <c r="H190" s="302"/>
      <c r="I190" s="302"/>
      <c r="J190" s="286" t="s">
        <v>586</v>
      </c>
      <c r="K190" s="286" t="s">
        <v>285</v>
      </c>
    </row>
    <row r="191" spans="1:23">
      <c r="A191" s="261" t="s">
        <v>181</v>
      </c>
      <c r="B191" s="261" t="s">
        <v>488</v>
      </c>
      <c r="C191" s="270">
        <v>806251</v>
      </c>
      <c r="D191" s="270">
        <v>37666</v>
      </c>
      <c r="E191" s="270">
        <v>-18649</v>
      </c>
      <c r="F191" s="270">
        <v>825268</v>
      </c>
      <c r="G191" s="281"/>
      <c r="H191" s="270">
        <v>650552</v>
      </c>
      <c r="I191" s="270">
        <v>47760</v>
      </c>
      <c r="J191" s="270">
        <v>-18923</v>
      </c>
      <c r="K191" s="270">
        <v>679389</v>
      </c>
    </row>
    <row r="192" spans="1:23">
      <c r="A192" s="254" t="s">
        <v>182</v>
      </c>
      <c r="B192" s="254" t="s">
        <v>27</v>
      </c>
      <c r="C192" s="259">
        <v>104049</v>
      </c>
      <c r="D192" s="259">
        <v>3949</v>
      </c>
      <c r="E192" s="259">
        <v>-2044</v>
      </c>
      <c r="F192" s="259">
        <v>105954</v>
      </c>
      <c r="H192" s="259">
        <v>103305</v>
      </c>
      <c r="I192" s="259">
        <v>4243</v>
      </c>
      <c r="J192" s="259">
        <v>-2281</v>
      </c>
      <c r="K192" s="259">
        <v>105267</v>
      </c>
    </row>
    <row r="193" spans="1:25">
      <c r="A193" s="254" t="s">
        <v>527</v>
      </c>
      <c r="B193" s="254" t="s">
        <v>475</v>
      </c>
      <c r="C193" s="259">
        <v>61904</v>
      </c>
      <c r="D193" s="259">
        <v>333</v>
      </c>
      <c r="E193" s="259">
        <v>0</v>
      </c>
      <c r="F193" s="259">
        <v>62237</v>
      </c>
      <c r="H193" s="259">
        <v>59270</v>
      </c>
      <c r="I193" s="259">
        <v>493</v>
      </c>
      <c r="J193" s="259">
        <v>0</v>
      </c>
      <c r="K193" s="259">
        <v>59763</v>
      </c>
    </row>
    <row r="194" spans="1:25">
      <c r="A194" s="254" t="s">
        <v>528</v>
      </c>
      <c r="B194" s="254" t="s">
        <v>416</v>
      </c>
      <c r="C194" s="259">
        <v>455807</v>
      </c>
      <c r="D194" s="259">
        <v>27355</v>
      </c>
      <c r="E194" s="259">
        <v>-19</v>
      </c>
      <c r="F194" s="259">
        <v>483143</v>
      </c>
      <c r="H194" s="259">
        <v>359989</v>
      </c>
      <c r="I194" s="259">
        <v>25878</v>
      </c>
      <c r="J194" s="259">
        <v>-19</v>
      </c>
      <c r="K194" s="259">
        <v>385848</v>
      </c>
    </row>
    <row r="195" spans="1:25">
      <c r="A195" s="254" t="s">
        <v>184</v>
      </c>
      <c r="B195" s="254" t="s">
        <v>29</v>
      </c>
      <c r="C195" s="259">
        <v>56438</v>
      </c>
      <c r="D195" s="259">
        <v>0</v>
      </c>
      <c r="E195" s="259">
        <v>0</v>
      </c>
      <c r="F195" s="259">
        <v>56438</v>
      </c>
      <c r="H195" s="259">
        <v>56438</v>
      </c>
      <c r="I195" s="259">
        <v>0</v>
      </c>
      <c r="J195" s="259">
        <v>0</v>
      </c>
      <c r="K195" s="259">
        <v>56438</v>
      </c>
    </row>
    <row r="196" spans="1:25">
      <c r="A196" s="254" t="s">
        <v>679</v>
      </c>
      <c r="B196" s="254" t="s">
        <v>30</v>
      </c>
      <c r="C196" s="259">
        <v>47616</v>
      </c>
      <c r="D196" s="259">
        <v>0</v>
      </c>
      <c r="E196" s="259">
        <v>0</v>
      </c>
      <c r="F196" s="259">
        <v>47616</v>
      </c>
      <c r="H196" s="259">
        <v>44960</v>
      </c>
      <c r="I196" s="259">
        <v>0</v>
      </c>
      <c r="J196" s="259">
        <v>0</v>
      </c>
      <c r="K196" s="259">
        <v>44960</v>
      </c>
    </row>
    <row r="197" spans="1:25">
      <c r="A197" s="254" t="s">
        <v>680</v>
      </c>
      <c r="B197" s="254" t="s">
        <v>674</v>
      </c>
      <c r="C197" s="259">
        <v>0</v>
      </c>
      <c r="D197" s="259">
        <v>0</v>
      </c>
      <c r="E197" s="259">
        <v>0</v>
      </c>
      <c r="F197" s="259">
        <v>0</v>
      </c>
      <c r="H197" s="259">
        <v>0</v>
      </c>
      <c r="I197" s="259">
        <v>0</v>
      </c>
      <c r="J197" s="259">
        <v>0</v>
      </c>
      <c r="K197" s="259">
        <v>0</v>
      </c>
    </row>
    <row r="198" spans="1:25">
      <c r="A198" s="254" t="s">
        <v>186</v>
      </c>
      <c r="B198" s="254" t="s">
        <v>31</v>
      </c>
      <c r="C198" s="259">
        <v>14701</v>
      </c>
      <c r="D198" s="259">
        <v>0</v>
      </c>
      <c r="E198" s="259">
        <v>-14701</v>
      </c>
      <c r="F198" s="259">
        <v>0</v>
      </c>
      <c r="H198" s="259">
        <v>14688</v>
      </c>
      <c r="I198" s="259">
        <v>0</v>
      </c>
      <c r="J198" s="259">
        <v>-14688</v>
      </c>
      <c r="K198" s="259">
        <v>0</v>
      </c>
    </row>
    <row r="199" spans="1:25">
      <c r="A199" s="254" t="s">
        <v>626</v>
      </c>
      <c r="B199" s="254" t="s">
        <v>632</v>
      </c>
      <c r="C199" s="259">
        <v>8168</v>
      </c>
      <c r="D199" s="259">
        <v>0</v>
      </c>
      <c r="E199" s="259">
        <v>0</v>
      </c>
      <c r="F199" s="259">
        <v>8168</v>
      </c>
      <c r="H199" s="259">
        <v>8025</v>
      </c>
      <c r="I199" s="259">
        <v>0</v>
      </c>
      <c r="J199" s="259">
        <v>0</v>
      </c>
      <c r="K199" s="259">
        <v>8025</v>
      </c>
    </row>
    <row r="200" spans="1:25">
      <c r="A200" s="209" t="s">
        <v>189</v>
      </c>
      <c r="B200" s="209" t="s">
        <v>34</v>
      </c>
      <c r="C200" s="221">
        <v>51456</v>
      </c>
      <c r="D200" s="209">
        <v>0</v>
      </c>
      <c r="E200" s="209">
        <v>0</v>
      </c>
      <c r="F200" s="221">
        <v>51456</v>
      </c>
      <c r="G200" s="291"/>
      <c r="H200" s="221">
        <v>0</v>
      </c>
      <c r="I200" s="221">
        <v>0</v>
      </c>
      <c r="J200" s="221">
        <v>0</v>
      </c>
      <c r="K200" s="221">
        <v>0</v>
      </c>
      <c r="L200" s="305" t="s">
        <v>656</v>
      </c>
      <c r="M200" s="305"/>
      <c r="N200" s="305"/>
      <c r="O200" s="305"/>
    </row>
    <row r="201" spans="1:25" s="287" customFormat="1">
      <c r="A201" s="232" t="s">
        <v>199</v>
      </c>
      <c r="B201" s="232" t="s">
        <v>44</v>
      </c>
      <c r="C201" s="233">
        <v>5800</v>
      </c>
      <c r="D201" s="233">
        <v>4144</v>
      </c>
      <c r="E201" s="233">
        <v>0</v>
      </c>
      <c r="F201" s="233">
        <v>9944</v>
      </c>
      <c r="G201" s="105"/>
      <c r="H201" s="259">
        <v>3519</v>
      </c>
      <c r="I201" s="259">
        <v>15211</v>
      </c>
      <c r="J201" s="259">
        <v>0</v>
      </c>
      <c r="K201" s="259">
        <v>18730</v>
      </c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</row>
    <row r="202" spans="1:25">
      <c r="A202" s="254" t="s">
        <v>529</v>
      </c>
      <c r="B202" s="254" t="s">
        <v>583</v>
      </c>
      <c r="C202" s="259">
        <v>0</v>
      </c>
      <c r="D202" s="259">
        <v>1885</v>
      </c>
      <c r="E202" s="259">
        <v>-1885</v>
      </c>
      <c r="F202" s="259">
        <v>0</v>
      </c>
      <c r="H202" s="259">
        <v>0</v>
      </c>
      <c r="I202" s="259">
        <v>1935</v>
      </c>
      <c r="J202" s="259">
        <v>-1935</v>
      </c>
      <c r="K202" s="259">
        <v>0</v>
      </c>
    </row>
    <row r="203" spans="1:25">
      <c r="A203" s="254" t="s">
        <v>466</v>
      </c>
      <c r="B203" s="254" t="s">
        <v>465</v>
      </c>
      <c r="C203" s="259">
        <v>312</v>
      </c>
      <c r="D203" s="259">
        <v>0</v>
      </c>
      <c r="E203" s="259">
        <v>0</v>
      </c>
      <c r="F203" s="259">
        <v>312</v>
      </c>
      <c r="G203" s="281"/>
      <c r="H203" s="259">
        <v>358</v>
      </c>
      <c r="I203" s="259">
        <v>0</v>
      </c>
      <c r="J203" s="259">
        <v>0</v>
      </c>
      <c r="K203" s="259">
        <v>358</v>
      </c>
    </row>
    <row r="204" spans="1:25">
      <c r="A204" s="261" t="s">
        <v>530</v>
      </c>
      <c r="B204" s="261" t="s">
        <v>489</v>
      </c>
      <c r="C204" s="270">
        <v>703069</v>
      </c>
      <c r="D204" s="270">
        <v>92450</v>
      </c>
      <c r="E204" s="270">
        <v>-23684</v>
      </c>
      <c r="F204" s="270">
        <v>771835</v>
      </c>
      <c r="H204" s="270">
        <v>675526</v>
      </c>
      <c r="I204" s="270">
        <v>69275</v>
      </c>
      <c r="J204" s="270">
        <v>-20082</v>
      </c>
      <c r="K204" s="270">
        <v>724719</v>
      </c>
    </row>
    <row r="205" spans="1:25">
      <c r="A205" s="254" t="s">
        <v>193</v>
      </c>
      <c r="B205" s="254" t="s">
        <v>584</v>
      </c>
      <c r="C205" s="259">
        <v>16163</v>
      </c>
      <c r="D205" s="259">
        <v>0</v>
      </c>
      <c r="E205" s="259">
        <v>0</v>
      </c>
      <c r="F205" s="259">
        <v>16163</v>
      </c>
      <c r="H205" s="259">
        <v>12862</v>
      </c>
      <c r="I205" s="259">
        <v>0</v>
      </c>
      <c r="J205" s="259">
        <v>0</v>
      </c>
      <c r="K205" s="259">
        <v>12862</v>
      </c>
    </row>
    <row r="206" spans="1:25">
      <c r="A206" s="254" t="s">
        <v>194</v>
      </c>
      <c r="B206" s="254" t="s">
        <v>39</v>
      </c>
      <c r="C206" s="259">
        <v>66474</v>
      </c>
      <c r="D206" s="259">
        <v>5095</v>
      </c>
      <c r="E206" s="259">
        <v>-3157</v>
      </c>
      <c r="F206" s="259">
        <v>68412</v>
      </c>
      <c r="H206" s="259">
        <v>124040</v>
      </c>
      <c r="I206" s="259">
        <v>8924</v>
      </c>
      <c r="J206" s="259">
        <v>-3391</v>
      </c>
      <c r="K206" s="259">
        <v>129573</v>
      </c>
    </row>
    <row r="207" spans="1:25">
      <c r="A207" s="254" t="s">
        <v>531</v>
      </c>
      <c r="B207" s="254" t="s">
        <v>40</v>
      </c>
      <c r="C207" s="259">
        <v>14006</v>
      </c>
      <c r="D207" s="259">
        <v>0</v>
      </c>
      <c r="E207" s="259">
        <v>0</v>
      </c>
      <c r="F207" s="259">
        <v>14006</v>
      </c>
      <c r="H207" s="259">
        <v>19298</v>
      </c>
      <c r="I207" s="259">
        <v>1051</v>
      </c>
      <c r="J207" s="259">
        <v>0</v>
      </c>
      <c r="K207" s="259">
        <v>20349</v>
      </c>
    </row>
    <row r="208" spans="1:25">
      <c r="A208" s="254" t="s">
        <v>196</v>
      </c>
      <c r="B208" s="254" t="s">
        <v>41</v>
      </c>
      <c r="C208" s="259">
        <v>53425</v>
      </c>
      <c r="D208" s="259">
        <v>2167</v>
      </c>
      <c r="E208" s="259">
        <v>-3420</v>
      </c>
      <c r="F208" s="259">
        <v>52172</v>
      </c>
      <c r="H208" s="259">
        <v>62184</v>
      </c>
      <c r="I208" s="259">
        <v>2031</v>
      </c>
      <c r="J208" s="259">
        <v>-4137</v>
      </c>
      <c r="K208" s="259">
        <v>60078</v>
      </c>
    </row>
    <row r="209" spans="1:11">
      <c r="A209" s="254" t="s">
        <v>189</v>
      </c>
      <c r="B209" s="254" t="s">
        <v>34</v>
      </c>
      <c r="C209" s="259">
        <v>113668</v>
      </c>
      <c r="D209" s="259">
        <v>0</v>
      </c>
      <c r="E209" s="259">
        <v>0</v>
      </c>
      <c r="F209" s="259">
        <v>113668</v>
      </c>
      <c r="H209" s="259">
        <v>0</v>
      </c>
      <c r="I209" s="259">
        <v>0</v>
      </c>
      <c r="J209" s="259">
        <v>0</v>
      </c>
      <c r="K209" s="259">
        <v>0</v>
      </c>
    </row>
    <row r="210" spans="1:11">
      <c r="A210" s="254" t="s">
        <v>199</v>
      </c>
      <c r="B210" s="254" t="s">
        <v>44</v>
      </c>
      <c r="C210" s="259">
        <v>9460</v>
      </c>
      <c r="D210" s="259">
        <v>35875</v>
      </c>
      <c r="E210" s="259">
        <v>-17107</v>
      </c>
      <c r="F210" s="259">
        <v>28228</v>
      </c>
      <c r="H210" s="259">
        <v>7485</v>
      </c>
      <c r="I210" s="259">
        <v>24625</v>
      </c>
      <c r="J210" s="259">
        <v>-12554</v>
      </c>
      <c r="K210" s="259">
        <v>19556</v>
      </c>
    </row>
    <row r="211" spans="1:11">
      <c r="A211" s="254" t="s">
        <v>200</v>
      </c>
      <c r="B211" s="254" t="s">
        <v>482</v>
      </c>
      <c r="C211" s="259">
        <v>115327</v>
      </c>
      <c r="D211" s="259">
        <v>49313</v>
      </c>
      <c r="E211" s="259">
        <v>0</v>
      </c>
      <c r="F211" s="259">
        <v>164640</v>
      </c>
      <c r="H211" s="259">
        <v>16762</v>
      </c>
      <c r="I211" s="259">
        <v>32644</v>
      </c>
      <c r="J211" s="259">
        <v>0</v>
      </c>
      <c r="K211" s="259">
        <v>49406</v>
      </c>
    </row>
    <row r="212" spans="1:11">
      <c r="A212" s="254" t="s">
        <v>486</v>
      </c>
      <c r="B212" s="254" t="s">
        <v>483</v>
      </c>
      <c r="C212" s="259">
        <v>314546</v>
      </c>
      <c r="D212" s="259">
        <v>0</v>
      </c>
      <c r="E212" s="259">
        <v>0</v>
      </c>
      <c r="F212" s="259">
        <v>314546</v>
      </c>
      <c r="H212" s="259">
        <v>432895</v>
      </c>
      <c r="I212" s="259">
        <v>0</v>
      </c>
      <c r="J212" s="259">
        <v>0</v>
      </c>
      <c r="K212" s="259">
        <v>432895</v>
      </c>
    </row>
    <row r="213" spans="1:11">
      <c r="A213" s="254" t="s">
        <v>681</v>
      </c>
      <c r="B213" s="254" t="s">
        <v>675</v>
      </c>
      <c r="C213" s="259">
        <v>0</v>
      </c>
      <c r="D213" s="259">
        <v>0</v>
      </c>
      <c r="E213" s="259">
        <v>0</v>
      </c>
      <c r="F213" s="259">
        <v>0</v>
      </c>
      <c r="H213" s="259">
        <v>0</v>
      </c>
      <c r="I213" s="259">
        <v>0</v>
      </c>
      <c r="J213" s="259">
        <v>0</v>
      </c>
      <c r="K213" s="259">
        <v>0</v>
      </c>
    </row>
    <row r="214" spans="1:11">
      <c r="A214" s="261" t="s">
        <v>532</v>
      </c>
      <c r="B214" s="261" t="s">
        <v>491</v>
      </c>
      <c r="C214" s="270">
        <v>1509320</v>
      </c>
      <c r="D214" s="270">
        <v>130116</v>
      </c>
      <c r="E214" s="270">
        <v>-42333</v>
      </c>
      <c r="F214" s="270">
        <v>1597103</v>
      </c>
      <c r="H214" s="270">
        <v>1326078</v>
      </c>
      <c r="I214" s="270">
        <v>117035</v>
      </c>
      <c r="J214" s="270">
        <v>-39005</v>
      </c>
      <c r="K214" s="270">
        <v>1404108</v>
      </c>
    </row>
    <row r="215" spans="1:11">
      <c r="A215" s="280"/>
    </row>
    <row r="216" spans="1:11">
      <c r="A216" s="149"/>
      <c r="B216" s="149"/>
      <c r="C216" s="296">
        <v>44012</v>
      </c>
      <c r="D216" s="297"/>
      <c r="E216" s="297"/>
      <c r="F216" s="298"/>
      <c r="H216" s="296" t="s">
        <v>767</v>
      </c>
      <c r="I216" s="297"/>
      <c r="J216" s="297"/>
      <c r="K216" s="298"/>
    </row>
    <row r="217" spans="1:11" ht="48">
      <c r="A217" s="299" t="s">
        <v>229</v>
      </c>
      <c r="B217" s="299" t="s">
        <v>48</v>
      </c>
      <c r="C217" s="301" t="s">
        <v>413</v>
      </c>
      <c r="D217" s="301" t="s">
        <v>414</v>
      </c>
      <c r="E217" s="286" t="s">
        <v>120</v>
      </c>
      <c r="F217" s="286" t="s">
        <v>121</v>
      </c>
      <c r="H217" s="301" t="s">
        <v>413</v>
      </c>
      <c r="I217" s="301" t="s">
        <v>414</v>
      </c>
      <c r="J217" s="286" t="s">
        <v>120</v>
      </c>
      <c r="K217" s="286" t="s">
        <v>121</v>
      </c>
    </row>
    <row r="218" spans="1:11" ht="60">
      <c r="A218" s="300"/>
      <c r="B218" s="300"/>
      <c r="C218" s="302"/>
      <c r="D218" s="302"/>
      <c r="E218" s="286" t="s">
        <v>586</v>
      </c>
      <c r="F218" s="286" t="s">
        <v>285</v>
      </c>
      <c r="H218" s="302"/>
      <c r="I218" s="302"/>
      <c r="J218" s="286" t="s">
        <v>586</v>
      </c>
      <c r="K218" s="286" t="s">
        <v>285</v>
      </c>
    </row>
    <row r="219" spans="1:11">
      <c r="A219" s="192" t="s">
        <v>533</v>
      </c>
      <c r="B219" s="261" t="s">
        <v>518</v>
      </c>
      <c r="C219" s="270">
        <v>1227634</v>
      </c>
      <c r="D219" s="270">
        <v>47785</v>
      </c>
      <c r="E219" s="270">
        <v>-14700</v>
      </c>
      <c r="F219" s="270">
        <v>1260719</v>
      </c>
      <c r="H219" s="270">
        <v>1078159</v>
      </c>
      <c r="I219" s="270">
        <v>42198</v>
      </c>
      <c r="J219" s="270">
        <v>-14706</v>
      </c>
      <c r="K219" s="270">
        <v>1105651</v>
      </c>
    </row>
    <row r="220" spans="1:11">
      <c r="A220" s="192" t="s">
        <v>690</v>
      </c>
      <c r="B220" s="261" t="s">
        <v>50</v>
      </c>
      <c r="C220" s="270">
        <v>1227634</v>
      </c>
      <c r="D220" s="270">
        <v>47785</v>
      </c>
      <c r="E220" s="270">
        <v>-14700</v>
      </c>
      <c r="F220" s="270">
        <v>1260719</v>
      </c>
      <c r="H220" s="270">
        <v>1078159</v>
      </c>
      <c r="I220" s="270">
        <v>42198</v>
      </c>
      <c r="J220" s="270">
        <v>-14706</v>
      </c>
      <c r="K220" s="270">
        <v>1105651</v>
      </c>
    </row>
    <row r="221" spans="1:11">
      <c r="A221" s="269" t="s">
        <v>206</v>
      </c>
      <c r="B221" s="254" t="s">
        <v>51</v>
      </c>
      <c r="C221" s="259">
        <v>96120</v>
      </c>
      <c r="D221" s="259">
        <v>136</v>
      </c>
      <c r="E221" s="259">
        <v>-136</v>
      </c>
      <c r="F221" s="259">
        <v>96120</v>
      </c>
      <c r="H221" s="259">
        <v>96120</v>
      </c>
      <c r="I221" s="259">
        <v>136</v>
      </c>
      <c r="J221" s="259">
        <v>-136</v>
      </c>
      <c r="K221" s="259">
        <v>96120</v>
      </c>
    </row>
    <row r="222" spans="1:11">
      <c r="A222" s="269" t="s">
        <v>470</v>
      </c>
      <c r="B222" s="254" t="s">
        <v>469</v>
      </c>
      <c r="C222" s="259">
        <v>748497</v>
      </c>
      <c r="D222" s="259">
        <v>41128</v>
      </c>
      <c r="E222" s="259">
        <v>-5515</v>
      </c>
      <c r="F222" s="259">
        <v>784110</v>
      </c>
      <c r="H222" s="259">
        <v>748323</v>
      </c>
      <c r="I222" s="259">
        <v>38143</v>
      </c>
      <c r="J222" s="259">
        <v>-5515</v>
      </c>
      <c r="K222" s="259">
        <v>780951</v>
      </c>
    </row>
    <row r="223" spans="1:11">
      <c r="A223" s="269" t="s">
        <v>209</v>
      </c>
      <c r="B223" s="254" t="s">
        <v>587</v>
      </c>
      <c r="C223" s="259">
        <v>62678</v>
      </c>
      <c r="D223" s="259">
        <v>1013</v>
      </c>
      <c r="E223" s="259">
        <v>-1013</v>
      </c>
      <c r="F223" s="259">
        <v>62678</v>
      </c>
      <c r="H223" s="259">
        <v>54657</v>
      </c>
      <c r="I223" s="259">
        <v>999</v>
      </c>
      <c r="J223" s="259">
        <v>-999</v>
      </c>
      <c r="K223" s="259">
        <v>54657</v>
      </c>
    </row>
    <row r="224" spans="1:11">
      <c r="A224" s="269" t="s">
        <v>210</v>
      </c>
      <c r="B224" s="254" t="s">
        <v>55</v>
      </c>
      <c r="C224" s="259">
        <v>239</v>
      </c>
      <c r="D224" s="259">
        <v>-65</v>
      </c>
      <c r="E224" s="259">
        <v>1014</v>
      </c>
      <c r="F224" s="259">
        <v>1188</v>
      </c>
      <c r="H224" s="259">
        <v>-51</v>
      </c>
      <c r="I224" s="259">
        <v>-65</v>
      </c>
      <c r="J224" s="259">
        <v>1014</v>
      </c>
      <c r="K224" s="259">
        <v>898</v>
      </c>
    </row>
    <row r="225" spans="1:23">
      <c r="A225" s="269" t="s">
        <v>211</v>
      </c>
      <c r="B225" s="254" t="s">
        <v>589</v>
      </c>
      <c r="C225" s="259">
        <v>178936</v>
      </c>
      <c r="D225" s="259">
        <v>0</v>
      </c>
      <c r="E225" s="259">
        <v>-9070</v>
      </c>
      <c r="F225" s="259">
        <v>169866</v>
      </c>
      <c r="H225" s="259">
        <v>6763</v>
      </c>
      <c r="I225" s="259">
        <v>2</v>
      </c>
      <c r="J225" s="259">
        <v>-9055</v>
      </c>
      <c r="K225" s="259">
        <v>-2290</v>
      </c>
    </row>
    <row r="226" spans="1:23">
      <c r="A226" s="269" t="s">
        <v>212</v>
      </c>
      <c r="B226" s="254" t="s">
        <v>57</v>
      </c>
      <c r="C226" s="259">
        <v>141164</v>
      </c>
      <c r="D226" s="259">
        <v>5573</v>
      </c>
      <c r="E226" s="259">
        <v>20</v>
      </c>
      <c r="F226" s="259">
        <v>146757</v>
      </c>
      <c r="H226" s="259">
        <v>172347</v>
      </c>
      <c r="I226" s="259">
        <v>2983</v>
      </c>
      <c r="J226" s="259">
        <v>-15</v>
      </c>
      <c r="K226" s="259">
        <v>175315</v>
      </c>
    </row>
    <row r="227" spans="1:23">
      <c r="A227" s="261" t="s">
        <v>535</v>
      </c>
      <c r="B227" s="261" t="s">
        <v>58</v>
      </c>
      <c r="C227" s="270">
        <v>0</v>
      </c>
      <c r="D227" s="270">
        <v>0</v>
      </c>
      <c r="E227" s="270">
        <v>0</v>
      </c>
      <c r="F227" s="270">
        <v>0</v>
      </c>
      <c r="H227" s="270">
        <v>0</v>
      </c>
      <c r="I227" s="270">
        <v>0</v>
      </c>
      <c r="J227" s="270">
        <v>0</v>
      </c>
      <c r="K227" s="270">
        <v>0</v>
      </c>
    </row>
    <row r="228" spans="1:23">
      <c r="A228" s="192" t="s">
        <v>536</v>
      </c>
      <c r="B228" s="261" t="s">
        <v>521</v>
      </c>
      <c r="C228" s="270">
        <v>24014</v>
      </c>
      <c r="D228" s="270">
        <v>3198</v>
      </c>
      <c r="E228" s="270">
        <v>-3510</v>
      </c>
      <c r="F228" s="270">
        <v>23702</v>
      </c>
      <c r="H228" s="270">
        <v>26237</v>
      </c>
      <c r="I228" s="270">
        <v>2790</v>
      </c>
      <c r="J228" s="270">
        <v>-3788</v>
      </c>
      <c r="K228" s="270">
        <v>25239</v>
      </c>
    </row>
    <row r="229" spans="1:23">
      <c r="A229" s="269" t="s">
        <v>216</v>
      </c>
      <c r="B229" s="254" t="s">
        <v>61</v>
      </c>
      <c r="C229" s="259">
        <v>17168</v>
      </c>
      <c r="D229" s="259">
        <v>1672</v>
      </c>
      <c r="E229" s="259">
        <v>-1631</v>
      </c>
      <c r="F229" s="259">
        <v>17209</v>
      </c>
      <c r="H229" s="259">
        <v>17694</v>
      </c>
      <c r="I229" s="259">
        <v>1910</v>
      </c>
      <c r="J229" s="259">
        <v>-1853</v>
      </c>
      <c r="K229" s="259">
        <v>17751</v>
      </c>
      <c r="Q229" s="287"/>
      <c r="R229" s="287"/>
      <c r="S229" s="287"/>
      <c r="T229" s="287"/>
      <c r="U229" s="287"/>
      <c r="V229" s="287"/>
      <c r="W229" s="287"/>
    </row>
    <row r="230" spans="1:23" s="287" customFormat="1">
      <c r="A230" s="232" t="s">
        <v>755</v>
      </c>
      <c r="B230" s="232" t="s">
        <v>62</v>
      </c>
      <c r="C230" s="259">
        <v>3293</v>
      </c>
      <c r="D230" s="259">
        <v>0</v>
      </c>
      <c r="E230" s="259">
        <v>0</v>
      </c>
      <c r="F230" s="233">
        <v>3293</v>
      </c>
      <c r="H230" s="259">
        <v>3421</v>
      </c>
      <c r="I230" s="259">
        <v>0</v>
      </c>
      <c r="J230" s="259">
        <v>0</v>
      </c>
      <c r="K230" s="233">
        <v>3421</v>
      </c>
      <c r="L230" s="105"/>
      <c r="M230" s="105"/>
      <c r="N230" s="105"/>
      <c r="O230" s="105"/>
      <c r="P230" s="105"/>
    </row>
    <row r="231" spans="1:23" s="287" customFormat="1">
      <c r="A231" s="234" t="s">
        <v>218</v>
      </c>
      <c r="B231" s="232" t="s">
        <v>63</v>
      </c>
      <c r="C231" s="259">
        <v>2397</v>
      </c>
      <c r="D231" s="259">
        <v>0</v>
      </c>
      <c r="E231" s="259">
        <v>-1879</v>
      </c>
      <c r="F231" s="233">
        <v>518</v>
      </c>
      <c r="H231" s="259">
        <v>4870</v>
      </c>
      <c r="I231" s="259">
        <v>0</v>
      </c>
      <c r="J231" s="259">
        <v>-1935</v>
      </c>
      <c r="K231" s="233">
        <v>2935</v>
      </c>
      <c r="L231" s="105"/>
      <c r="M231" s="105"/>
      <c r="N231" s="105"/>
      <c r="O231" s="105"/>
      <c r="P231" s="105"/>
    </row>
    <row r="232" spans="1:23" s="287" customFormat="1">
      <c r="A232" s="234" t="s">
        <v>219</v>
      </c>
      <c r="B232" s="232" t="s">
        <v>64</v>
      </c>
      <c r="C232" s="259">
        <v>910</v>
      </c>
      <c r="D232" s="259">
        <v>772</v>
      </c>
      <c r="E232" s="259">
        <v>0</v>
      </c>
      <c r="F232" s="233">
        <v>1682</v>
      </c>
      <c r="H232" s="259">
        <v>6</v>
      </c>
      <c r="I232" s="259">
        <v>358</v>
      </c>
      <c r="J232" s="259">
        <v>0</v>
      </c>
      <c r="K232" s="233">
        <v>364</v>
      </c>
      <c r="L232" s="105"/>
      <c r="M232" s="105"/>
      <c r="N232" s="105"/>
      <c r="O232" s="105"/>
      <c r="P232" s="105"/>
    </row>
    <row r="233" spans="1:23" s="287" customFormat="1">
      <c r="A233" s="234" t="s">
        <v>220</v>
      </c>
      <c r="B233" s="232" t="s">
        <v>65</v>
      </c>
      <c r="C233" s="259">
        <v>246</v>
      </c>
      <c r="D233" s="259">
        <v>9</v>
      </c>
      <c r="E233" s="259">
        <v>0</v>
      </c>
      <c r="F233" s="233">
        <v>255</v>
      </c>
      <c r="H233" s="259">
        <v>246</v>
      </c>
      <c r="I233" s="259">
        <v>9</v>
      </c>
      <c r="J233" s="259">
        <v>0</v>
      </c>
      <c r="K233" s="233">
        <v>255</v>
      </c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</row>
    <row r="234" spans="1:23" s="287" customFormat="1">
      <c r="A234" s="234" t="s">
        <v>539</v>
      </c>
      <c r="B234" s="232" t="s">
        <v>66</v>
      </c>
      <c r="C234" s="259">
        <v>0</v>
      </c>
      <c r="D234" s="259">
        <v>745</v>
      </c>
      <c r="E234" s="259">
        <v>0</v>
      </c>
      <c r="F234" s="233">
        <v>745</v>
      </c>
      <c r="H234" s="259">
        <v>0</v>
      </c>
      <c r="I234" s="259">
        <v>513</v>
      </c>
      <c r="J234" s="259">
        <v>0</v>
      </c>
      <c r="K234" s="233">
        <v>513</v>
      </c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</row>
    <row r="235" spans="1:23">
      <c r="A235" s="192" t="s">
        <v>537</v>
      </c>
      <c r="B235" s="261" t="s">
        <v>523</v>
      </c>
      <c r="C235" s="270">
        <v>257672</v>
      </c>
      <c r="D235" s="270">
        <v>79133</v>
      </c>
      <c r="E235" s="270">
        <v>-24123</v>
      </c>
      <c r="F235" s="270">
        <v>312682</v>
      </c>
      <c r="H235" s="270">
        <v>221682</v>
      </c>
      <c r="I235" s="270">
        <v>72047</v>
      </c>
      <c r="J235" s="270">
        <v>-20511</v>
      </c>
      <c r="K235" s="270">
        <v>273218</v>
      </c>
    </row>
    <row r="236" spans="1:23">
      <c r="A236" s="269" t="s">
        <v>215</v>
      </c>
      <c r="B236" s="254" t="s">
        <v>60</v>
      </c>
      <c r="C236" s="259">
        <v>0</v>
      </c>
      <c r="D236" s="259">
        <v>0</v>
      </c>
      <c r="E236" s="259">
        <v>0</v>
      </c>
      <c r="F236" s="259">
        <v>0</v>
      </c>
      <c r="H236" s="259">
        <v>0</v>
      </c>
      <c r="I236" s="259">
        <v>0</v>
      </c>
      <c r="J236" s="259">
        <v>0</v>
      </c>
      <c r="K236" s="259">
        <v>0</v>
      </c>
    </row>
    <row r="237" spans="1:23">
      <c r="A237" s="269" t="s">
        <v>216</v>
      </c>
      <c r="B237" s="254" t="s">
        <v>61</v>
      </c>
      <c r="C237" s="259">
        <v>2324</v>
      </c>
      <c r="D237" s="259">
        <v>471</v>
      </c>
      <c r="E237" s="259">
        <v>-439</v>
      </c>
      <c r="F237" s="259">
        <v>2356</v>
      </c>
      <c r="H237" s="259">
        <v>2123</v>
      </c>
      <c r="I237" s="259">
        <v>460</v>
      </c>
      <c r="J237" s="259">
        <v>-429</v>
      </c>
      <c r="K237" s="259">
        <v>2154</v>
      </c>
    </row>
    <row r="238" spans="1:23">
      <c r="A238" s="269" t="s">
        <v>223</v>
      </c>
      <c r="B238" s="254" t="s">
        <v>68</v>
      </c>
      <c r="C238" s="259">
        <v>20290</v>
      </c>
      <c r="D238" s="259">
        <v>37512</v>
      </c>
      <c r="E238" s="259">
        <v>-3100</v>
      </c>
      <c r="F238" s="259">
        <v>54702</v>
      </c>
      <c r="H238" s="259">
        <v>25764</v>
      </c>
      <c r="I238" s="259">
        <v>37493</v>
      </c>
      <c r="J238" s="259">
        <v>-3391</v>
      </c>
      <c r="K238" s="259">
        <v>59866</v>
      </c>
    </row>
    <row r="239" spans="1:23">
      <c r="A239" s="269" t="s">
        <v>538</v>
      </c>
      <c r="B239" s="254" t="s">
        <v>69</v>
      </c>
      <c r="C239" s="259">
        <v>184</v>
      </c>
      <c r="D239" s="259">
        <v>838</v>
      </c>
      <c r="E239" s="259">
        <v>0</v>
      </c>
      <c r="F239" s="259">
        <v>1022</v>
      </c>
      <c r="H239" s="259">
        <v>118</v>
      </c>
      <c r="I239" s="259">
        <v>0</v>
      </c>
      <c r="J239" s="259">
        <v>0</v>
      </c>
      <c r="K239" s="259">
        <v>118</v>
      </c>
    </row>
    <row r="240" spans="1:23">
      <c r="A240" s="269" t="s">
        <v>225</v>
      </c>
      <c r="B240" s="254" t="s">
        <v>524</v>
      </c>
      <c r="C240" s="259">
        <v>11155</v>
      </c>
      <c r="D240" s="259">
        <v>9989</v>
      </c>
      <c r="E240" s="259">
        <v>-3420</v>
      </c>
      <c r="F240" s="259">
        <v>17724</v>
      </c>
      <c r="H240" s="259">
        <v>5071</v>
      </c>
      <c r="I240" s="259">
        <v>10107</v>
      </c>
      <c r="J240" s="259">
        <v>-4137</v>
      </c>
      <c r="K240" s="259">
        <v>11041</v>
      </c>
    </row>
    <row r="241" spans="1:11">
      <c r="A241" s="269" t="s">
        <v>219</v>
      </c>
      <c r="B241" s="254" t="s">
        <v>64</v>
      </c>
      <c r="C241" s="259">
        <v>195633</v>
      </c>
      <c r="D241" s="259">
        <v>28259</v>
      </c>
      <c r="E241" s="259">
        <v>-17107</v>
      </c>
      <c r="F241" s="259">
        <v>206785</v>
      </c>
      <c r="H241" s="259">
        <v>152750</v>
      </c>
      <c r="I241" s="259">
        <v>21168</v>
      </c>
      <c r="J241" s="259">
        <v>-12554</v>
      </c>
      <c r="K241" s="259">
        <v>161364</v>
      </c>
    </row>
    <row r="242" spans="1:11">
      <c r="A242" s="269" t="s">
        <v>220</v>
      </c>
      <c r="B242" s="254" t="s">
        <v>65</v>
      </c>
      <c r="C242" s="259">
        <v>2</v>
      </c>
      <c r="D242" s="259">
        <v>0</v>
      </c>
      <c r="E242" s="259">
        <v>0</v>
      </c>
      <c r="F242" s="259">
        <v>2</v>
      </c>
      <c r="H242" s="259">
        <v>2</v>
      </c>
      <c r="I242" s="259">
        <v>0</v>
      </c>
      <c r="J242" s="259">
        <v>0</v>
      </c>
      <c r="K242" s="259">
        <v>2</v>
      </c>
    </row>
    <row r="243" spans="1:11">
      <c r="A243" s="269" t="s">
        <v>539</v>
      </c>
      <c r="B243" s="254" t="s">
        <v>66</v>
      </c>
      <c r="C243" s="259">
        <v>28084</v>
      </c>
      <c r="D243" s="259">
        <v>2064</v>
      </c>
      <c r="E243" s="259">
        <v>-57</v>
      </c>
      <c r="F243" s="259">
        <v>30091</v>
      </c>
      <c r="H243" s="259">
        <v>35854</v>
      </c>
      <c r="I243" s="259">
        <v>2819</v>
      </c>
      <c r="J243" s="259">
        <v>0</v>
      </c>
      <c r="K243" s="259">
        <v>38673</v>
      </c>
    </row>
    <row r="244" spans="1:11">
      <c r="A244" s="192" t="s">
        <v>540</v>
      </c>
      <c r="B244" s="261" t="s">
        <v>525</v>
      </c>
      <c r="C244" s="270">
        <v>1509320</v>
      </c>
      <c r="D244" s="270">
        <v>130116</v>
      </c>
      <c r="E244" s="270">
        <v>-42333</v>
      </c>
      <c r="F244" s="270">
        <v>1597103</v>
      </c>
      <c r="H244" s="270">
        <v>1326078</v>
      </c>
      <c r="I244" s="270">
        <v>117035</v>
      </c>
      <c r="J244" s="270">
        <v>-39005</v>
      </c>
      <c r="K244" s="270">
        <v>1404108</v>
      </c>
    </row>
    <row r="245" spans="1:11">
      <c r="A245" s="280" t="s">
        <v>541</v>
      </c>
    </row>
    <row r="252" spans="1:11">
      <c r="A252" s="105"/>
      <c r="B252" s="105"/>
    </row>
    <row r="253" spans="1:11">
      <c r="A253" s="105"/>
      <c r="B253" s="105"/>
    </row>
    <row r="254" spans="1:11">
      <c r="A254" s="105"/>
      <c r="B254" s="105"/>
    </row>
    <row r="255" spans="1:11">
      <c r="A255" s="105"/>
      <c r="B255" s="105"/>
    </row>
    <row r="256" spans="1:11">
      <c r="A256" s="105"/>
      <c r="B256" s="105"/>
    </row>
    <row r="257" s="105" customFormat="1"/>
    <row r="258" s="105" customFormat="1"/>
    <row r="259" s="105" customFormat="1"/>
    <row r="260" s="105" customFormat="1"/>
    <row r="261" s="105" customFormat="1"/>
    <row r="262" s="105" customFormat="1"/>
    <row r="263" s="105" customFormat="1"/>
    <row r="264" s="105" customFormat="1"/>
    <row r="265" s="105" customFormat="1"/>
    <row r="266" s="105" customFormat="1"/>
    <row r="267" s="105" customFormat="1"/>
    <row r="268" s="105" customFormat="1"/>
    <row r="269" s="105" customFormat="1"/>
    <row r="270" s="105" customFormat="1"/>
    <row r="271" s="105" customFormat="1"/>
    <row r="272" s="105" customFormat="1"/>
    <row r="273" s="105" customFormat="1"/>
    <row r="274" s="105" customFormat="1"/>
    <row r="275" s="105" customFormat="1"/>
    <row r="276" s="105" customFormat="1"/>
    <row r="277" s="105" customFormat="1"/>
    <row r="278" s="105" customFormat="1"/>
    <row r="279" s="105" customFormat="1"/>
    <row r="284" s="105" customFormat="1"/>
    <row r="285" s="105" customFormat="1"/>
    <row r="286" s="105" customFormat="1"/>
    <row r="287" s="105" customFormat="1"/>
    <row r="288" s="105" customFormat="1"/>
    <row r="289" s="105" customFormat="1"/>
    <row r="345" spans="18:18">
      <c r="R345" s="105">
        <v>1.42</v>
      </c>
    </row>
  </sheetData>
  <mergeCells count="31">
    <mergeCell ref="F140:I140"/>
    <mergeCell ref="F141:I141"/>
    <mergeCell ref="L200:O200"/>
    <mergeCell ref="F39:I39"/>
    <mergeCell ref="F129:I129"/>
    <mergeCell ref="F136:I136"/>
    <mergeCell ref="C188:F188"/>
    <mergeCell ref="H188:K188"/>
    <mergeCell ref="I189:I190"/>
    <mergeCell ref="C161:F161"/>
    <mergeCell ref="H161:K161"/>
    <mergeCell ref="I162:I163"/>
    <mergeCell ref="F109:I109"/>
    <mergeCell ref="C216:F216"/>
    <mergeCell ref="H216:K216"/>
    <mergeCell ref="A217:A218"/>
    <mergeCell ref="B217:B218"/>
    <mergeCell ref="C217:C218"/>
    <mergeCell ref="D217:D218"/>
    <mergeCell ref="H217:H218"/>
    <mergeCell ref="I217:I218"/>
    <mergeCell ref="A189:A190"/>
    <mergeCell ref="B189:B190"/>
    <mergeCell ref="C189:C190"/>
    <mergeCell ref="D189:D190"/>
    <mergeCell ref="H189:H190"/>
    <mergeCell ref="A162:A163"/>
    <mergeCell ref="B162:B163"/>
    <mergeCell ref="C162:C163"/>
    <mergeCell ref="D162:D163"/>
    <mergeCell ref="H162:H16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6">
      <c r="A1" s="13" t="s">
        <v>363</v>
      </c>
    </row>
    <row r="2" spans="1:6">
      <c r="A2" s="13" t="s">
        <v>364</v>
      </c>
    </row>
    <row r="3" spans="1:6">
      <c r="A3" s="13"/>
    </row>
    <row r="4" spans="1:6">
      <c r="A4" s="13"/>
    </row>
    <row r="5" spans="1:6" ht="24">
      <c r="A5" s="16" t="s">
        <v>302</v>
      </c>
      <c r="B5" s="17" t="s">
        <v>298</v>
      </c>
    </row>
    <row r="6" spans="1:6" ht="31.05" customHeight="1">
      <c r="A6" s="130" t="s">
        <v>404</v>
      </c>
      <c r="B6" s="130" t="s">
        <v>405</v>
      </c>
      <c r="C6" s="99" t="s">
        <v>180</v>
      </c>
      <c r="D6" s="99" t="s">
        <v>148</v>
      </c>
      <c r="E6" s="99" t="s">
        <v>321</v>
      </c>
      <c r="F6" s="99" t="s">
        <v>322</v>
      </c>
    </row>
    <row r="7" spans="1:6">
      <c r="A7" s="18" t="s">
        <v>151</v>
      </c>
      <c r="B7" s="18" t="s">
        <v>0</v>
      </c>
      <c r="C7" s="85">
        <v>40222</v>
      </c>
      <c r="D7" s="85">
        <v>103211</v>
      </c>
      <c r="E7" s="85">
        <v>42081</v>
      </c>
      <c r="F7" s="85">
        <v>113108</v>
      </c>
    </row>
    <row r="8" spans="1:6">
      <c r="A8" s="19" t="s">
        <v>152</v>
      </c>
      <c r="B8" s="19" t="s">
        <v>1</v>
      </c>
      <c r="C8" s="79">
        <v>7346</v>
      </c>
      <c r="D8" s="79">
        <v>17110</v>
      </c>
      <c r="E8" s="79">
        <v>6682</v>
      </c>
      <c r="F8" s="79">
        <v>26790</v>
      </c>
    </row>
    <row r="9" spans="1:6">
      <c r="A9" s="19" t="s">
        <v>153</v>
      </c>
      <c r="B9" s="19" t="s">
        <v>2</v>
      </c>
      <c r="C9" s="79">
        <v>12569</v>
      </c>
      <c r="D9" s="79">
        <v>45051</v>
      </c>
      <c r="E9" s="79">
        <v>10358</v>
      </c>
      <c r="F9" s="79">
        <v>27810</v>
      </c>
    </row>
    <row r="10" spans="1:6">
      <c r="A10" s="19" t="s">
        <v>154</v>
      </c>
      <c r="B10" s="19" t="s">
        <v>3</v>
      </c>
      <c r="C10" s="79">
        <v>20307</v>
      </c>
      <c r="D10" s="79">
        <v>41050</v>
      </c>
      <c r="E10" s="79">
        <v>25041</v>
      </c>
      <c r="F10" s="79">
        <v>58508</v>
      </c>
    </row>
    <row r="11" spans="1:6">
      <c r="A11" s="18" t="s">
        <v>155</v>
      </c>
      <c r="B11" s="18" t="s">
        <v>4</v>
      </c>
      <c r="C11" s="85">
        <v>25220</v>
      </c>
      <c r="D11" s="85">
        <v>63828</v>
      </c>
      <c r="E11" s="85">
        <v>26011</v>
      </c>
      <c r="F11" s="85">
        <v>65419</v>
      </c>
    </row>
    <row r="12" spans="1:6">
      <c r="A12" s="19" t="s">
        <v>156</v>
      </c>
      <c r="B12" s="19" t="s">
        <v>5</v>
      </c>
      <c r="C12" s="79">
        <v>10297</v>
      </c>
      <c r="D12" s="79">
        <v>33203</v>
      </c>
      <c r="E12" s="79">
        <v>9158</v>
      </c>
      <c r="F12" s="79">
        <v>24997</v>
      </c>
    </row>
    <row r="13" spans="1:6">
      <c r="A13" s="19" t="s">
        <v>157</v>
      </c>
      <c r="B13" s="19" t="s">
        <v>6</v>
      </c>
      <c r="C13" s="79">
        <v>14923</v>
      </c>
      <c r="D13" s="79">
        <v>30625</v>
      </c>
      <c r="E13" s="79">
        <v>16853</v>
      </c>
      <c r="F13" s="79">
        <v>40422</v>
      </c>
    </row>
    <row r="14" spans="1:6">
      <c r="A14" s="20" t="s">
        <v>158</v>
      </c>
      <c r="B14" s="20" t="s">
        <v>7</v>
      </c>
      <c r="C14" s="85">
        <v>15002</v>
      </c>
      <c r="D14" s="85">
        <v>39383</v>
      </c>
      <c r="E14" s="85">
        <v>16070</v>
      </c>
      <c r="F14" s="85">
        <v>47689</v>
      </c>
    </row>
    <row r="15" spans="1:6">
      <c r="A15" s="21" t="s">
        <v>159</v>
      </c>
      <c r="B15" s="21" t="s">
        <v>8</v>
      </c>
      <c r="C15" s="79">
        <v>336</v>
      </c>
      <c r="D15" s="79">
        <v>1993</v>
      </c>
      <c r="E15" s="79">
        <v>145</v>
      </c>
      <c r="F15" s="79">
        <v>1221</v>
      </c>
    </row>
    <row r="16" spans="1:6">
      <c r="A16" s="21" t="s">
        <v>160</v>
      </c>
      <c r="B16" s="21" t="s">
        <v>9</v>
      </c>
      <c r="C16" s="79">
        <v>5581</v>
      </c>
      <c r="D16" s="79">
        <v>16098</v>
      </c>
      <c r="E16" s="79">
        <v>5404</v>
      </c>
      <c r="F16" s="79">
        <v>14758</v>
      </c>
    </row>
    <row r="17" spans="1:6">
      <c r="A17" s="21" t="s">
        <v>161</v>
      </c>
      <c r="B17" s="21" t="s">
        <v>10</v>
      </c>
      <c r="C17" s="79">
        <v>3915</v>
      </c>
      <c r="D17" s="79">
        <v>10043</v>
      </c>
      <c r="E17" s="79">
        <v>2540</v>
      </c>
      <c r="F17" s="79">
        <v>10027</v>
      </c>
    </row>
    <row r="18" spans="1:6">
      <c r="A18" s="21" t="s">
        <v>162</v>
      </c>
      <c r="B18" s="21" t="s">
        <v>11</v>
      </c>
      <c r="C18" s="79">
        <v>896</v>
      </c>
      <c r="D18" s="79">
        <v>3332</v>
      </c>
      <c r="E18" s="79">
        <v>2494</v>
      </c>
      <c r="F18" s="79">
        <v>4548</v>
      </c>
    </row>
    <row r="19" spans="1:6">
      <c r="A19" s="20" t="s">
        <v>163</v>
      </c>
      <c r="B19" s="20" t="s">
        <v>12</v>
      </c>
      <c r="C19" s="85">
        <v>4946</v>
      </c>
      <c r="D19" s="85">
        <v>11903</v>
      </c>
      <c r="E19" s="85">
        <v>5777</v>
      </c>
      <c r="F19" s="85">
        <v>19577</v>
      </c>
    </row>
    <row r="20" spans="1:6">
      <c r="A20" s="21" t="s">
        <v>164</v>
      </c>
      <c r="B20" s="21" t="s">
        <v>13</v>
      </c>
      <c r="C20" s="79">
        <v>481</v>
      </c>
      <c r="D20" s="79">
        <v>1558</v>
      </c>
      <c r="E20" s="79">
        <v>685</v>
      </c>
      <c r="F20" s="79">
        <v>1766</v>
      </c>
    </row>
    <row r="21" spans="1:6">
      <c r="A21" s="21" t="s">
        <v>165</v>
      </c>
      <c r="B21" s="21" t="s">
        <v>14</v>
      </c>
      <c r="C21" s="79">
        <v>183</v>
      </c>
      <c r="D21" s="79">
        <v>597</v>
      </c>
      <c r="E21" s="79">
        <v>850</v>
      </c>
      <c r="F21" s="79">
        <v>1549</v>
      </c>
    </row>
    <row r="22" spans="1:6" ht="22.8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5244</v>
      </c>
      <c r="D23" s="85">
        <v>12864</v>
      </c>
      <c r="E23" s="85">
        <v>5612</v>
      </c>
      <c r="F23" s="85">
        <v>19794</v>
      </c>
    </row>
    <row r="24" spans="1:6">
      <c r="A24" s="21" t="s">
        <v>168</v>
      </c>
      <c r="B24" s="21" t="s">
        <v>17</v>
      </c>
      <c r="C24" s="79">
        <v>817</v>
      </c>
      <c r="D24" s="79">
        <v>726</v>
      </c>
      <c r="E24" s="79">
        <v>-164</v>
      </c>
      <c r="F24" s="79">
        <v>208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>
        <v>0</v>
      </c>
      <c r="F25" s="79">
        <v>0</v>
      </c>
    </row>
    <row r="26" spans="1:6">
      <c r="A26" s="20" t="s">
        <v>170</v>
      </c>
      <c r="B26" s="20" t="s">
        <v>19</v>
      </c>
      <c r="C26" s="85">
        <v>4427</v>
      </c>
      <c r="D26" s="85">
        <v>12138</v>
      </c>
      <c r="E26" s="85">
        <v>5776</v>
      </c>
      <c r="F26" s="85">
        <v>19586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4427</v>
      </c>
      <c r="D29" s="87">
        <v>12138</v>
      </c>
      <c r="E29" s="87">
        <v>5776</v>
      </c>
      <c r="F29" s="87">
        <v>19586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4427</v>
      </c>
      <c r="D32" s="85">
        <v>12138</v>
      </c>
      <c r="E32" s="85">
        <v>5776</v>
      </c>
      <c r="F32" s="85">
        <v>19586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0.05</v>
      </c>
      <c r="D36" s="89">
        <v>0.13</v>
      </c>
      <c r="E36" s="89">
        <v>0.06</v>
      </c>
      <c r="F36" s="89">
        <v>0.21</v>
      </c>
    </row>
    <row r="37" spans="1:6">
      <c r="A37" s="29" t="s">
        <v>177</v>
      </c>
      <c r="B37" s="29" t="s">
        <v>24</v>
      </c>
      <c r="C37" s="89">
        <v>0.05</v>
      </c>
      <c r="D37" s="89">
        <v>0.13</v>
      </c>
      <c r="E37" s="89">
        <v>0.06</v>
      </c>
      <c r="F37" s="89">
        <v>0.21</v>
      </c>
    </row>
    <row r="38" spans="1: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0.05</v>
      </c>
      <c r="D39" s="89">
        <v>0.13</v>
      </c>
      <c r="E39" s="89">
        <v>0.06</v>
      </c>
      <c r="F39" s="89">
        <v>0.21</v>
      </c>
    </row>
    <row r="40" spans="1:6">
      <c r="A40" s="29" t="s">
        <v>177</v>
      </c>
      <c r="B40" s="29" t="s">
        <v>24</v>
      </c>
      <c r="C40" s="89">
        <v>0.05</v>
      </c>
      <c r="D40" s="89">
        <v>0.13</v>
      </c>
      <c r="E40" s="89">
        <v>0.06</v>
      </c>
      <c r="F40" s="89">
        <v>0.21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4427</v>
      </c>
      <c r="D46" s="85">
        <v>12138</v>
      </c>
      <c r="E46" s="85">
        <v>5776</v>
      </c>
      <c r="F46" s="85">
        <v>19586</v>
      </c>
    </row>
    <row r="47" spans="1:6" ht="22.8">
      <c r="A47" s="84" t="s">
        <v>317</v>
      </c>
      <c r="B47" s="84" t="s">
        <v>319</v>
      </c>
      <c r="C47" s="79"/>
      <c r="D47" s="79"/>
      <c r="E47" s="79"/>
      <c r="F47" s="79"/>
    </row>
    <row r="48" spans="1:6">
      <c r="A48" s="84" t="s">
        <v>315</v>
      </c>
      <c r="B48" s="84" t="s">
        <v>307</v>
      </c>
      <c r="C48" s="79">
        <v>-287</v>
      </c>
      <c r="D48" s="79">
        <v>239</v>
      </c>
      <c r="E48" s="79">
        <v>-188</v>
      </c>
      <c r="F48" s="79">
        <v>-477</v>
      </c>
    </row>
    <row r="49" spans="1:6">
      <c r="A49" s="84" t="s">
        <v>316</v>
      </c>
      <c r="B49" s="84" t="s">
        <v>308</v>
      </c>
      <c r="C49" s="79"/>
      <c r="D49" s="79">
        <v>-1</v>
      </c>
      <c r="E49" s="79"/>
      <c r="F49" s="79">
        <v>1</v>
      </c>
    </row>
    <row r="50" spans="1:6" ht="22.8">
      <c r="A50" s="84" t="s">
        <v>318</v>
      </c>
      <c r="B50" s="84" t="s">
        <v>320</v>
      </c>
      <c r="C50" s="79"/>
      <c r="D50" s="79"/>
      <c r="E50" s="79"/>
      <c r="F50" s="79"/>
    </row>
    <row r="51" spans="1:6">
      <c r="A51" s="27" t="s">
        <v>312</v>
      </c>
      <c r="B51" s="27" t="s">
        <v>309</v>
      </c>
      <c r="C51" s="85">
        <v>4140</v>
      </c>
      <c r="D51" s="85">
        <v>12376</v>
      </c>
      <c r="E51" s="85">
        <v>5588</v>
      </c>
      <c r="F51" s="85">
        <v>19110</v>
      </c>
    </row>
    <row r="52" spans="1:6">
      <c r="A52" s="28" t="s">
        <v>313</v>
      </c>
      <c r="B52" s="28" t="s">
        <v>310</v>
      </c>
      <c r="C52" s="79"/>
      <c r="D52" s="79"/>
      <c r="E52" s="79"/>
      <c r="F52" s="79"/>
    </row>
    <row r="53" spans="1:6" ht="24">
      <c r="A53" s="27" t="s">
        <v>314</v>
      </c>
      <c r="B53" s="27" t="s">
        <v>311</v>
      </c>
      <c r="C53" s="85">
        <v>4140</v>
      </c>
      <c r="D53" s="85">
        <v>12376</v>
      </c>
      <c r="E53" s="85">
        <v>5588</v>
      </c>
      <c r="F53" s="85">
        <v>19110</v>
      </c>
    </row>
    <row r="56" spans="1:6" ht="24">
      <c r="A56" s="16" t="s">
        <v>304</v>
      </c>
      <c r="B56" s="16" t="s">
        <v>299</v>
      </c>
    </row>
    <row r="57" spans="1:6" ht="31.05" customHeight="1">
      <c r="A57" s="98" t="s">
        <v>203</v>
      </c>
      <c r="B57" s="98" t="s">
        <v>73</v>
      </c>
      <c r="C57" s="99" t="s">
        <v>150</v>
      </c>
      <c r="D57" s="99" t="s">
        <v>323</v>
      </c>
    </row>
    <row r="58" spans="1:6">
      <c r="A58" s="30" t="s">
        <v>181</v>
      </c>
      <c r="B58" s="30" t="s">
        <v>26</v>
      </c>
      <c r="C58" s="91">
        <v>95412</v>
      </c>
      <c r="D58" s="91">
        <v>92224</v>
      </c>
    </row>
    <row r="59" spans="1:6">
      <c r="A59" s="21" t="s">
        <v>182</v>
      </c>
      <c r="B59" s="21" t="s">
        <v>27</v>
      </c>
      <c r="C59" s="74">
        <v>11301</v>
      </c>
      <c r="D59" s="74">
        <v>10615</v>
      </c>
    </row>
    <row r="60" spans="1:6">
      <c r="A60" s="21" t="s">
        <v>183</v>
      </c>
      <c r="B60" s="21" t="s">
        <v>28</v>
      </c>
      <c r="C60" s="74">
        <v>35245</v>
      </c>
      <c r="D60" s="74">
        <v>34592</v>
      </c>
    </row>
    <row r="61" spans="1:6">
      <c r="A61" s="21" t="s">
        <v>184</v>
      </c>
      <c r="B61" s="21" t="s">
        <v>29</v>
      </c>
      <c r="C61" s="74">
        <v>46417</v>
      </c>
      <c r="D61" s="74">
        <v>46417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2203</v>
      </c>
      <c r="D67" s="74">
        <v>290</v>
      </c>
    </row>
    <row r="68" spans="1:4">
      <c r="A68" s="21" t="s">
        <v>191</v>
      </c>
      <c r="B68" s="21" t="s">
        <v>36</v>
      </c>
      <c r="C68" s="74">
        <v>246</v>
      </c>
      <c r="D68" s="74">
        <v>310</v>
      </c>
    </row>
    <row r="69" spans="1:4">
      <c r="A69" s="30" t="s">
        <v>192</v>
      </c>
      <c r="B69" s="30" t="s">
        <v>37</v>
      </c>
      <c r="C69" s="91">
        <v>116716</v>
      </c>
      <c r="D69" s="91">
        <v>107312</v>
      </c>
    </row>
    <row r="70" spans="1:4">
      <c r="A70" s="21" t="s">
        <v>193</v>
      </c>
      <c r="B70" s="21" t="s">
        <v>38</v>
      </c>
      <c r="C70" s="74">
        <v>47102</v>
      </c>
      <c r="D70" s="74">
        <v>33591</v>
      </c>
    </row>
    <row r="71" spans="1:4">
      <c r="A71" s="21" t="s">
        <v>194</v>
      </c>
      <c r="B71" s="21" t="s">
        <v>39</v>
      </c>
      <c r="C71" s="74">
        <v>22503</v>
      </c>
      <c r="D71" s="74">
        <v>30715</v>
      </c>
    </row>
    <row r="72" spans="1:4">
      <c r="A72" s="31" t="s">
        <v>195</v>
      </c>
      <c r="B72" s="31" t="s">
        <v>40</v>
      </c>
      <c r="C72" s="92">
        <v>1</v>
      </c>
      <c r="D72" s="92">
        <v>7</v>
      </c>
    </row>
    <row r="73" spans="1:4">
      <c r="A73" s="21" t="s">
        <v>196</v>
      </c>
      <c r="B73" s="21" t="s">
        <v>41</v>
      </c>
      <c r="C73" s="74">
        <v>4741</v>
      </c>
      <c r="D73" s="74">
        <v>3200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843</v>
      </c>
      <c r="D76" s="74">
        <v>836</v>
      </c>
    </row>
    <row r="77" spans="1:4">
      <c r="A77" s="21" t="s">
        <v>199</v>
      </c>
      <c r="B77" s="21" t="s">
        <v>44</v>
      </c>
      <c r="C77" s="74">
        <v>11369</v>
      </c>
      <c r="D77" s="74">
        <v>16808</v>
      </c>
    </row>
    <row r="78" spans="1:4">
      <c r="A78" s="21" t="s">
        <v>200</v>
      </c>
      <c r="B78" s="21" t="s">
        <v>45</v>
      </c>
      <c r="C78" s="74">
        <v>30157</v>
      </c>
      <c r="D78" s="74">
        <v>22155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212128</v>
      </c>
      <c r="D80" s="91">
        <v>199536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150</v>
      </c>
      <c r="D82" s="99" t="s">
        <v>323</v>
      </c>
    </row>
    <row r="83" spans="1:4">
      <c r="A83" s="30" t="s">
        <v>204</v>
      </c>
      <c r="B83" s="30" t="s">
        <v>49</v>
      </c>
      <c r="C83" s="91">
        <v>164431</v>
      </c>
      <c r="D83" s="91">
        <v>142896</v>
      </c>
    </row>
    <row r="84" spans="1:4">
      <c r="A84" s="30" t="s">
        <v>205</v>
      </c>
      <c r="B84" s="30" t="s">
        <v>50</v>
      </c>
      <c r="C84" s="91">
        <v>164431</v>
      </c>
      <c r="D84" s="91">
        <v>142896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1076</v>
      </c>
      <c r="D88" s="74">
        <v>374</v>
      </c>
    </row>
    <row r="89" spans="1:4">
      <c r="A89" s="21" t="s">
        <v>210</v>
      </c>
      <c r="B89" s="21" t="s">
        <v>55</v>
      </c>
      <c r="C89" s="74">
        <v>-598</v>
      </c>
      <c r="D89" s="74">
        <v>-755</v>
      </c>
    </row>
    <row r="90" spans="1:4">
      <c r="A90" s="21" t="s">
        <v>211</v>
      </c>
      <c r="B90" s="21" t="s">
        <v>56</v>
      </c>
      <c r="C90" s="74">
        <v>-55573</v>
      </c>
      <c r="D90" s="74">
        <v>-76459</v>
      </c>
    </row>
    <row r="91" spans="1:4">
      <c r="A91" s="21" t="s">
        <v>212</v>
      </c>
      <c r="B91" s="21" t="s">
        <v>57</v>
      </c>
      <c r="C91" s="74">
        <v>12138</v>
      </c>
      <c r="D91" s="74">
        <v>19586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5696</v>
      </c>
      <c r="D93" s="91">
        <v>7099</v>
      </c>
    </row>
    <row r="94" spans="1:4">
      <c r="A94" s="21" t="s">
        <v>215</v>
      </c>
      <c r="B94" s="21" t="s">
        <v>60</v>
      </c>
      <c r="C94" s="74">
        <v>250</v>
      </c>
      <c r="D94" s="74">
        <v>0</v>
      </c>
    </row>
    <row r="95" spans="1:4">
      <c r="A95" s="21" t="s">
        <v>216</v>
      </c>
      <c r="B95" s="21" t="s">
        <v>61</v>
      </c>
      <c r="C95" s="74">
        <v>151</v>
      </c>
      <c r="D95" s="74">
        <v>320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4703</v>
      </c>
      <c r="D97" s="74">
        <v>6134</v>
      </c>
    </row>
    <row r="98" spans="1:4">
      <c r="A98" s="21" t="s">
        <v>219</v>
      </c>
      <c r="B98" s="21" t="s">
        <v>64</v>
      </c>
      <c r="C98" s="74">
        <v>566</v>
      </c>
      <c r="D98" s="74">
        <v>608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7</v>
      </c>
    </row>
    <row r="101" spans="1:4">
      <c r="A101" s="30" t="s">
        <v>222</v>
      </c>
      <c r="B101" s="30" t="s">
        <v>67</v>
      </c>
      <c r="C101" s="91">
        <v>42001</v>
      </c>
      <c r="D101" s="91">
        <v>49541</v>
      </c>
    </row>
    <row r="102" spans="1:4">
      <c r="A102" s="21" t="s">
        <v>215</v>
      </c>
      <c r="B102" s="21" t="s">
        <v>60</v>
      </c>
      <c r="C102" s="74">
        <v>16</v>
      </c>
      <c r="D102" s="74">
        <v>7154</v>
      </c>
    </row>
    <row r="103" spans="1:4">
      <c r="A103" s="21" t="s">
        <v>216</v>
      </c>
      <c r="B103" s="21" t="s">
        <v>61</v>
      </c>
      <c r="C103" s="74">
        <v>259</v>
      </c>
      <c r="D103" s="74">
        <v>284</v>
      </c>
    </row>
    <row r="104" spans="1:4">
      <c r="A104" s="21" t="s">
        <v>223</v>
      </c>
      <c r="B104" s="21" t="s">
        <v>68</v>
      </c>
      <c r="C104" s="74">
        <v>28489</v>
      </c>
      <c r="D104" s="74">
        <v>38126</v>
      </c>
    </row>
    <row r="105" spans="1:4">
      <c r="A105" s="21" t="s">
        <v>224</v>
      </c>
      <c r="B105" s="21" t="s">
        <v>69</v>
      </c>
      <c r="C105" s="74">
        <v>536</v>
      </c>
      <c r="D105" s="74">
        <v>66</v>
      </c>
    </row>
    <row r="106" spans="1:4">
      <c r="A106" s="21" t="s">
        <v>225</v>
      </c>
      <c r="B106" s="21" t="s">
        <v>70</v>
      </c>
      <c r="C106" s="74">
        <v>10840</v>
      </c>
      <c r="D106" s="74">
        <v>3301</v>
      </c>
    </row>
    <row r="107" spans="1:4">
      <c r="A107" s="21" t="s">
        <v>219</v>
      </c>
      <c r="B107" s="21" t="s">
        <v>64</v>
      </c>
      <c r="C107" s="74">
        <v>618</v>
      </c>
      <c r="D107" s="74">
        <v>200</v>
      </c>
    </row>
    <row r="108" spans="1:4">
      <c r="A108" s="21" t="s">
        <v>226</v>
      </c>
      <c r="B108" s="21" t="s">
        <v>65</v>
      </c>
      <c r="C108" s="74">
        <v>1034</v>
      </c>
      <c r="D108" s="74">
        <v>91</v>
      </c>
    </row>
    <row r="109" spans="1:4">
      <c r="A109" s="21" t="s">
        <v>221</v>
      </c>
      <c r="B109" s="21" t="s">
        <v>66</v>
      </c>
      <c r="C109" s="74">
        <v>209</v>
      </c>
      <c r="D109" s="74">
        <v>319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212128</v>
      </c>
      <c r="D111" s="91">
        <v>199536</v>
      </c>
    </row>
    <row r="114" spans="1:6" ht="24">
      <c r="A114" s="16" t="s">
        <v>303</v>
      </c>
      <c r="B114" s="16" t="s">
        <v>300</v>
      </c>
    </row>
    <row r="115" spans="1:6" ht="31.05" customHeight="1">
      <c r="A115" s="98" t="s">
        <v>280</v>
      </c>
      <c r="B115" s="98" t="s">
        <v>119</v>
      </c>
      <c r="C115" s="100" t="s">
        <v>180</v>
      </c>
      <c r="D115" s="100" t="s">
        <v>148</v>
      </c>
      <c r="E115" s="100" t="s">
        <v>321</v>
      </c>
      <c r="F115" s="100" t="s">
        <v>322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232</v>
      </c>
      <c r="B117" s="35" t="s">
        <v>128</v>
      </c>
      <c r="C117" s="6">
        <v>4427</v>
      </c>
      <c r="D117" s="6">
        <v>12138</v>
      </c>
      <c r="E117" s="6">
        <v>5776</v>
      </c>
      <c r="F117" s="6">
        <v>19586</v>
      </c>
    </row>
    <row r="118" spans="1:6">
      <c r="A118" s="35" t="s">
        <v>233</v>
      </c>
      <c r="B118" s="35" t="s">
        <v>75</v>
      </c>
      <c r="C118" s="6">
        <v>1154</v>
      </c>
      <c r="D118" s="6">
        <v>690</v>
      </c>
      <c r="E118" s="6">
        <v>8920</v>
      </c>
      <c r="F118" s="6">
        <v>-2317</v>
      </c>
    </row>
    <row r="119" spans="1:6" ht="24">
      <c r="A119" s="36" t="s">
        <v>279</v>
      </c>
      <c r="B119" s="36" t="s">
        <v>129</v>
      </c>
      <c r="C119" s="9"/>
      <c r="D119" s="9"/>
      <c r="E119" s="9"/>
      <c r="F119" s="9"/>
    </row>
    <row r="120" spans="1:6">
      <c r="A120" s="37" t="s">
        <v>234</v>
      </c>
      <c r="B120" s="37" t="s">
        <v>76</v>
      </c>
      <c r="C120" s="9">
        <v>804</v>
      </c>
      <c r="D120" s="9">
        <v>2338</v>
      </c>
      <c r="E120" s="9">
        <v>687</v>
      </c>
      <c r="F120" s="9">
        <v>1835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0</v>
      </c>
      <c r="F121" s="9">
        <v>0</v>
      </c>
    </row>
    <row r="122" spans="1:6">
      <c r="A122" s="37" t="s">
        <v>236</v>
      </c>
      <c r="B122" s="37" t="s">
        <v>78</v>
      </c>
      <c r="C122" s="9">
        <v>-215</v>
      </c>
      <c r="D122" s="9">
        <v>-49</v>
      </c>
      <c r="E122" s="9">
        <v>181</v>
      </c>
      <c r="F122" s="9">
        <v>469</v>
      </c>
    </row>
    <row r="123" spans="1:6">
      <c r="A123" s="37" t="s">
        <v>237</v>
      </c>
      <c r="B123" s="37" t="s">
        <v>79</v>
      </c>
      <c r="C123" s="9">
        <v>-75</v>
      </c>
      <c r="D123" s="9">
        <v>-100</v>
      </c>
      <c r="E123" s="9">
        <v>-295</v>
      </c>
      <c r="F123" s="9">
        <v>-542</v>
      </c>
    </row>
    <row r="124" spans="1:6">
      <c r="A124" s="37" t="s">
        <v>238</v>
      </c>
      <c r="B124" s="37" t="s">
        <v>80</v>
      </c>
      <c r="C124" s="9">
        <v>105</v>
      </c>
      <c r="D124" s="9">
        <v>832</v>
      </c>
      <c r="E124" s="9">
        <v>-2335</v>
      </c>
      <c r="F124" s="9">
        <v>-548</v>
      </c>
    </row>
    <row r="125" spans="1:6">
      <c r="A125" s="37" t="s">
        <v>239</v>
      </c>
      <c r="B125" s="37" t="s">
        <v>81</v>
      </c>
      <c r="C125" s="9">
        <v>-5936</v>
      </c>
      <c r="D125" s="9">
        <v>-13734</v>
      </c>
      <c r="E125" s="9">
        <v>-1923</v>
      </c>
      <c r="F125" s="9">
        <v>-2479</v>
      </c>
    </row>
    <row r="126" spans="1:6">
      <c r="A126" s="37" t="s">
        <v>240</v>
      </c>
      <c r="B126" s="37" t="s">
        <v>82</v>
      </c>
      <c r="C126" s="9">
        <v>-3337</v>
      </c>
      <c r="D126" s="9">
        <v>8640</v>
      </c>
      <c r="E126" s="9">
        <v>1434</v>
      </c>
      <c r="F126" s="9">
        <v>-2070</v>
      </c>
    </row>
    <row r="127" spans="1:6">
      <c r="A127" s="37" t="s">
        <v>241</v>
      </c>
      <c r="B127" s="37" t="s">
        <v>83</v>
      </c>
      <c r="C127" s="9">
        <v>7483</v>
      </c>
      <c r="D127" s="9">
        <v>1364</v>
      </c>
      <c r="E127" s="9">
        <v>11575</v>
      </c>
      <c r="F127" s="9">
        <v>1814</v>
      </c>
    </row>
    <row r="128" spans="1:6">
      <c r="A128" s="37" t="s">
        <v>242</v>
      </c>
      <c r="B128" s="37" t="s">
        <v>130</v>
      </c>
      <c r="C128" s="9">
        <v>2459</v>
      </c>
      <c r="D128" s="9">
        <v>617</v>
      </c>
      <c r="E128" s="9">
        <v>-574</v>
      </c>
      <c r="F128" s="9">
        <v>-686</v>
      </c>
    </row>
    <row r="129" spans="1:6">
      <c r="A129" s="37" t="s">
        <v>243</v>
      </c>
      <c r="B129" s="37" t="s">
        <v>84</v>
      </c>
      <c r="C129" s="9">
        <v>-134</v>
      </c>
      <c r="D129" s="9">
        <v>782</v>
      </c>
      <c r="E129" s="9">
        <v>170</v>
      </c>
      <c r="F129" s="9">
        <v>-110</v>
      </c>
    </row>
    <row r="130" spans="1:6">
      <c r="A130" s="35" t="s">
        <v>244</v>
      </c>
      <c r="B130" s="35" t="s">
        <v>85</v>
      </c>
      <c r="C130" s="6">
        <v>5581</v>
      </c>
      <c r="D130" s="6">
        <v>12828</v>
      </c>
      <c r="E130" s="6">
        <v>14696</v>
      </c>
      <c r="F130" s="6">
        <v>17269</v>
      </c>
    </row>
    <row r="131" spans="1:6">
      <c r="A131" s="38" t="s">
        <v>245</v>
      </c>
      <c r="B131" s="38" t="s">
        <v>131</v>
      </c>
      <c r="C131" s="10">
        <v>817</v>
      </c>
      <c r="D131" s="10">
        <v>726</v>
      </c>
      <c r="E131" s="10">
        <v>-164</v>
      </c>
      <c r="F131" s="10">
        <v>208</v>
      </c>
    </row>
    <row r="132" spans="1:6">
      <c r="A132" s="37" t="s">
        <v>246</v>
      </c>
      <c r="B132" s="37" t="s">
        <v>86</v>
      </c>
      <c r="C132" s="9">
        <v>-1704</v>
      </c>
      <c r="D132" s="9">
        <v>-2550</v>
      </c>
      <c r="E132" s="9">
        <v>-701</v>
      </c>
      <c r="F132" s="9">
        <v>825</v>
      </c>
    </row>
    <row r="133" spans="1:6">
      <c r="A133" s="39" t="s">
        <v>247</v>
      </c>
      <c r="B133" s="39" t="s">
        <v>87</v>
      </c>
      <c r="C133" s="6">
        <v>4694</v>
      </c>
      <c r="D133" s="6">
        <v>11004</v>
      </c>
      <c r="E133" s="6">
        <v>13831</v>
      </c>
      <c r="F133" s="6">
        <v>18302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291</v>
      </c>
      <c r="D135" s="5">
        <v>303</v>
      </c>
      <c r="E135" s="5">
        <v>1326</v>
      </c>
      <c r="F135" s="5">
        <v>4084</v>
      </c>
    </row>
    <row r="136" spans="1:6">
      <c r="A136" s="37" t="s">
        <v>250</v>
      </c>
      <c r="B136" s="37" t="s">
        <v>90</v>
      </c>
      <c r="C136" s="9">
        <v>39</v>
      </c>
      <c r="D136" s="9">
        <v>63</v>
      </c>
      <c r="E136" s="9">
        <v>1</v>
      </c>
      <c r="F136" s="9">
        <v>206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31</v>
      </c>
      <c r="D138" s="9">
        <v>78</v>
      </c>
      <c r="E138" s="9">
        <v>1000</v>
      </c>
      <c r="F138" s="9">
        <v>3500</v>
      </c>
    </row>
    <row r="139" spans="1:6">
      <c r="A139" s="37" t="s">
        <v>253</v>
      </c>
      <c r="B139" s="37" t="s">
        <v>142</v>
      </c>
      <c r="C139" s="9">
        <v>221</v>
      </c>
      <c r="D139" s="9">
        <v>162</v>
      </c>
      <c r="E139" s="9">
        <v>325</v>
      </c>
      <c r="F139" s="9">
        <v>378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9">
        <v>0</v>
      </c>
      <c r="F140" s="9">
        <v>0</v>
      </c>
    </row>
    <row r="141" spans="1:6">
      <c r="A141" s="35" t="s">
        <v>255</v>
      </c>
      <c r="B141" s="35" t="s">
        <v>94</v>
      </c>
      <c r="C141" s="6">
        <v>1221</v>
      </c>
      <c r="D141" s="6">
        <v>3247</v>
      </c>
      <c r="E141" s="6">
        <v>1321</v>
      </c>
      <c r="F141" s="6">
        <v>3387</v>
      </c>
    </row>
    <row r="142" spans="1:6">
      <c r="A142" s="37" t="s">
        <v>256</v>
      </c>
      <c r="B142" s="37" t="s">
        <v>95</v>
      </c>
      <c r="C142" s="9">
        <v>1121</v>
      </c>
      <c r="D142" s="9">
        <v>2759</v>
      </c>
      <c r="E142" s="9">
        <v>944</v>
      </c>
      <c r="F142" s="9">
        <v>2994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0</v>
      </c>
      <c r="F144" s="9">
        <v>0</v>
      </c>
    </row>
    <row r="145" spans="1:6">
      <c r="A145" s="37" t="s">
        <v>259</v>
      </c>
      <c r="B145" s="37" t="s">
        <v>98</v>
      </c>
      <c r="C145" s="9">
        <v>100</v>
      </c>
      <c r="D145" s="9">
        <v>488</v>
      </c>
      <c r="E145" s="9">
        <v>377</v>
      </c>
      <c r="F145" s="9">
        <v>393</v>
      </c>
    </row>
    <row r="146" spans="1:6">
      <c r="A146" s="39" t="s">
        <v>260</v>
      </c>
      <c r="B146" s="39" t="s">
        <v>99</v>
      </c>
      <c r="C146" s="6">
        <v>-930</v>
      </c>
      <c r="D146" s="6">
        <v>-2944</v>
      </c>
      <c r="E146" s="6">
        <v>5</v>
      </c>
      <c r="F146" s="6">
        <v>697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5</v>
      </c>
      <c r="D148" s="5">
        <v>50</v>
      </c>
      <c r="E148" s="5">
        <v>6326</v>
      </c>
      <c r="F148" s="5">
        <v>6597</v>
      </c>
    </row>
    <row r="149" spans="1:6" ht="22.8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0</v>
      </c>
    </row>
    <row r="150" spans="1:6">
      <c r="A150" s="37" t="s">
        <v>215</v>
      </c>
      <c r="B150" s="37" t="s">
        <v>60</v>
      </c>
      <c r="C150" s="9">
        <v>5</v>
      </c>
      <c r="D150" s="9">
        <v>9</v>
      </c>
      <c r="E150" s="9">
        <v>6240</v>
      </c>
      <c r="F150" s="9">
        <v>6242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0</v>
      </c>
      <c r="D152" s="9">
        <v>41</v>
      </c>
      <c r="E152" s="9">
        <v>86</v>
      </c>
      <c r="F152" s="9">
        <v>355</v>
      </c>
    </row>
    <row r="153" spans="1:6">
      <c r="A153" s="35" t="s">
        <v>255</v>
      </c>
      <c r="B153" s="35" t="s">
        <v>94</v>
      </c>
      <c r="C153" s="6">
        <v>123</v>
      </c>
      <c r="D153" s="6">
        <v>4819</v>
      </c>
      <c r="E153" s="6">
        <v>6347</v>
      </c>
      <c r="F153" s="6">
        <v>13260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46</v>
      </c>
      <c r="D157" s="9">
        <v>4511</v>
      </c>
      <c r="E157" s="9">
        <v>6044</v>
      </c>
      <c r="F157" s="9">
        <v>12491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0</v>
      </c>
    </row>
    <row r="160" spans="1:6">
      <c r="A160" s="37" t="s">
        <v>270</v>
      </c>
      <c r="B160" s="37" t="s">
        <v>110</v>
      </c>
      <c r="C160" s="9">
        <v>72</v>
      </c>
      <c r="D160" s="9">
        <v>195</v>
      </c>
      <c r="E160" s="9">
        <v>104</v>
      </c>
      <c r="F160" s="9">
        <v>229</v>
      </c>
    </row>
    <row r="161" spans="1:8">
      <c r="A161" s="37" t="s">
        <v>271</v>
      </c>
      <c r="B161" s="37" t="s">
        <v>111</v>
      </c>
      <c r="C161" s="9">
        <v>5</v>
      </c>
      <c r="D161" s="9">
        <v>112</v>
      </c>
      <c r="E161" s="9">
        <v>199</v>
      </c>
      <c r="F161" s="9">
        <v>540</v>
      </c>
    </row>
    <row r="162" spans="1:8">
      <c r="A162" s="37" t="s">
        <v>272</v>
      </c>
      <c r="B162" s="37" t="s">
        <v>112</v>
      </c>
      <c r="C162" s="9">
        <v>0</v>
      </c>
      <c r="D162" s="9">
        <v>1</v>
      </c>
      <c r="E162" s="9">
        <v>0</v>
      </c>
      <c r="F162" s="9">
        <v>0</v>
      </c>
    </row>
    <row r="163" spans="1:8">
      <c r="A163" s="39" t="s">
        <v>273</v>
      </c>
      <c r="B163" s="39" t="s">
        <v>113</v>
      </c>
      <c r="C163" s="6">
        <v>-118</v>
      </c>
      <c r="D163" s="6">
        <v>-4769</v>
      </c>
      <c r="E163" s="6">
        <v>-21</v>
      </c>
      <c r="F163" s="6">
        <v>-6663</v>
      </c>
    </row>
    <row r="164" spans="1:8">
      <c r="A164" s="41" t="s">
        <v>274</v>
      </c>
      <c r="B164" s="41" t="s">
        <v>114</v>
      </c>
      <c r="C164" s="7">
        <v>3646</v>
      </c>
      <c r="D164" s="7">
        <v>3291</v>
      </c>
      <c r="E164" s="7">
        <v>13815</v>
      </c>
      <c r="F164" s="7">
        <v>12336</v>
      </c>
    </row>
    <row r="165" spans="1:8">
      <c r="A165" s="41" t="s">
        <v>275</v>
      </c>
      <c r="B165" s="41" t="s">
        <v>115</v>
      </c>
      <c r="C165" s="7">
        <v>3646</v>
      </c>
      <c r="D165" s="7">
        <v>3291</v>
      </c>
      <c r="E165" s="7">
        <v>13815</v>
      </c>
      <c r="F165" s="7">
        <v>12336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26511</v>
      </c>
      <c r="D167" s="7">
        <v>26866</v>
      </c>
      <c r="E167" s="7">
        <v>8340</v>
      </c>
      <c r="F167" s="7">
        <v>9819</v>
      </c>
    </row>
    <row r="168" spans="1:8">
      <c r="A168" s="41" t="s">
        <v>278</v>
      </c>
      <c r="B168" s="41" t="s">
        <v>117</v>
      </c>
      <c r="C168" s="66">
        <v>30157</v>
      </c>
      <c r="D168" s="66">
        <v>30157</v>
      </c>
      <c r="E168" s="66">
        <v>22155</v>
      </c>
      <c r="F168" s="66">
        <v>22155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3801</v>
      </c>
      <c r="D174" s="73">
        <v>5212</v>
      </c>
      <c r="E174" s="73">
        <v>1047</v>
      </c>
      <c r="F174" s="73">
        <v>103536</v>
      </c>
      <c r="G174" s="73">
        <v>-18184</v>
      </c>
      <c r="H174" s="73">
        <v>95412</v>
      </c>
    </row>
    <row r="175" spans="1:8">
      <c r="A175" s="43" t="s">
        <v>182</v>
      </c>
      <c r="B175" s="43" t="s">
        <v>27</v>
      </c>
      <c r="C175" s="74">
        <v>1198</v>
      </c>
      <c r="D175" s="74">
        <v>2936</v>
      </c>
      <c r="E175" s="74">
        <v>904</v>
      </c>
      <c r="F175" s="74">
        <v>6263</v>
      </c>
      <c r="G175" s="74">
        <v>0</v>
      </c>
      <c r="H175" s="74">
        <v>11301</v>
      </c>
    </row>
    <row r="176" spans="1:8">
      <c r="A176" s="43" t="s">
        <v>183</v>
      </c>
      <c r="B176" s="43" t="s">
        <v>28</v>
      </c>
      <c r="C176" s="74">
        <v>825</v>
      </c>
      <c r="D176" s="74">
        <v>2066</v>
      </c>
      <c r="E176" s="74">
        <v>142</v>
      </c>
      <c r="F176" s="74">
        <v>48765</v>
      </c>
      <c r="G176" s="74">
        <v>-16553</v>
      </c>
      <c r="H176" s="74">
        <v>35245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48048</v>
      </c>
      <c r="G179" s="74">
        <v>-48048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1751</v>
      </c>
      <c r="D183" s="74">
        <v>194</v>
      </c>
      <c r="E183" s="74">
        <v>1</v>
      </c>
      <c r="F183" s="74">
        <v>257</v>
      </c>
      <c r="G183" s="74">
        <v>0</v>
      </c>
      <c r="H183" s="74">
        <v>2203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203</v>
      </c>
      <c r="G184" s="74">
        <v>0</v>
      </c>
      <c r="H184" s="74">
        <v>246</v>
      </c>
    </row>
    <row r="185" spans="1:8">
      <c r="A185" s="39" t="s">
        <v>192</v>
      </c>
      <c r="B185" s="39" t="s">
        <v>37</v>
      </c>
      <c r="C185" s="73">
        <v>37942</v>
      </c>
      <c r="D185" s="73">
        <v>49927</v>
      </c>
      <c r="E185" s="73">
        <v>19592</v>
      </c>
      <c r="F185" s="73">
        <v>17573</v>
      </c>
      <c r="G185" s="73">
        <v>-8318</v>
      </c>
      <c r="H185" s="73">
        <v>116716</v>
      </c>
    </row>
    <row r="186" spans="1:8">
      <c r="A186" s="43" t="s">
        <v>193</v>
      </c>
      <c r="B186" s="43" t="s">
        <v>38</v>
      </c>
      <c r="C186" s="74">
        <v>8393</v>
      </c>
      <c r="D186" s="74">
        <v>38644</v>
      </c>
      <c r="E186" s="74">
        <v>0</v>
      </c>
      <c r="F186" s="74">
        <v>65</v>
      </c>
      <c r="G186" s="74">
        <v>0</v>
      </c>
      <c r="H186" s="74">
        <v>47102</v>
      </c>
    </row>
    <row r="187" spans="1:8">
      <c r="A187" s="43" t="s">
        <v>194</v>
      </c>
      <c r="B187" s="43" t="s">
        <v>39</v>
      </c>
      <c r="C187" s="74">
        <v>19451</v>
      </c>
      <c r="D187" s="74">
        <v>1727</v>
      </c>
      <c r="E187" s="74">
        <v>1952</v>
      </c>
      <c r="F187" s="74">
        <v>78</v>
      </c>
      <c r="G187" s="74">
        <v>-705</v>
      </c>
      <c r="H187" s="74">
        <v>22503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1</v>
      </c>
      <c r="F188" s="74">
        <v>0</v>
      </c>
      <c r="G188" s="74">
        <v>0</v>
      </c>
      <c r="H188" s="74">
        <v>1</v>
      </c>
    </row>
    <row r="189" spans="1:8">
      <c r="A189" s="43" t="s">
        <v>196</v>
      </c>
      <c r="B189" s="43" t="s">
        <v>41</v>
      </c>
      <c r="C189" s="74">
        <v>1169</v>
      </c>
      <c r="D189" s="74">
        <v>3617</v>
      </c>
      <c r="E189" s="74">
        <v>180</v>
      </c>
      <c r="F189" s="74">
        <v>7388</v>
      </c>
      <c r="G189" s="74">
        <v>-7613</v>
      </c>
      <c r="H189" s="74">
        <v>4741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25</v>
      </c>
      <c r="D192" s="74">
        <v>0</v>
      </c>
      <c r="E192" s="74">
        <v>0</v>
      </c>
      <c r="F192" s="74">
        <v>818</v>
      </c>
      <c r="G192" s="74">
        <v>0</v>
      </c>
      <c r="H192" s="74">
        <v>843</v>
      </c>
    </row>
    <row r="193" spans="1:8">
      <c r="A193" s="43" t="s">
        <v>199</v>
      </c>
      <c r="B193" s="43" t="s">
        <v>44</v>
      </c>
      <c r="C193" s="74">
        <v>8019</v>
      </c>
      <c r="D193" s="74">
        <v>250</v>
      </c>
      <c r="E193" s="74">
        <v>3036</v>
      </c>
      <c r="F193" s="74">
        <v>64</v>
      </c>
      <c r="G193" s="74">
        <v>0</v>
      </c>
      <c r="H193" s="74">
        <v>11369</v>
      </c>
    </row>
    <row r="194" spans="1:8">
      <c r="A194" s="43" t="s">
        <v>200</v>
      </c>
      <c r="B194" s="43" t="s">
        <v>45</v>
      </c>
      <c r="C194" s="74">
        <v>885</v>
      </c>
      <c r="D194" s="74">
        <v>5689</v>
      </c>
      <c r="E194" s="74">
        <v>14423</v>
      </c>
      <c r="F194" s="74">
        <v>9160</v>
      </c>
      <c r="G194" s="74">
        <v>0</v>
      </c>
      <c r="H194" s="74">
        <v>30157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41743</v>
      </c>
      <c r="D196" s="73">
        <v>55139</v>
      </c>
      <c r="E196" s="73">
        <v>20639</v>
      </c>
      <c r="F196" s="73">
        <v>121109</v>
      </c>
      <c r="G196" s="73">
        <v>-26502</v>
      </c>
      <c r="H196" s="73">
        <v>212128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10287</v>
      </c>
      <c r="D200" s="73">
        <v>43513</v>
      </c>
      <c r="E200" s="73">
        <v>12702</v>
      </c>
      <c r="F200" s="73">
        <v>120476</v>
      </c>
      <c r="G200" s="73">
        <v>-22547</v>
      </c>
      <c r="H200" s="73">
        <v>164431</v>
      </c>
    </row>
    <row r="201" spans="1:8">
      <c r="A201" s="47" t="s">
        <v>205</v>
      </c>
      <c r="B201" s="39" t="s">
        <v>50</v>
      </c>
      <c r="C201" s="73">
        <v>10287</v>
      </c>
      <c r="D201" s="73">
        <v>43513</v>
      </c>
      <c r="E201" s="73">
        <v>12702</v>
      </c>
      <c r="F201" s="73">
        <v>120476</v>
      </c>
      <c r="G201" s="73">
        <v>-22547</v>
      </c>
      <c r="H201" s="73">
        <v>164431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94955</v>
      </c>
      <c r="G202" s="74">
        <v>-17217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1076</v>
      </c>
      <c r="G205" s="74">
        <v>0</v>
      </c>
      <c r="H205" s="74">
        <v>1076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-137</v>
      </c>
      <c r="F206" s="76">
        <v>0</v>
      </c>
      <c r="G206" s="76">
        <v>-461</v>
      </c>
      <c r="H206" s="76">
        <v>-598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173</v>
      </c>
      <c r="D208" s="74">
        <v>3726</v>
      </c>
      <c r="E208" s="74">
        <v>7782</v>
      </c>
      <c r="F208" s="74">
        <v>13911</v>
      </c>
      <c r="G208" s="74">
        <v>-13454</v>
      </c>
      <c r="H208" s="74">
        <v>12138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515</v>
      </c>
      <c r="D210" s="73">
        <v>672</v>
      </c>
      <c r="E210" s="73">
        <v>44</v>
      </c>
      <c r="F210" s="73">
        <v>102</v>
      </c>
      <c r="G210" s="73">
        <v>4363</v>
      </c>
      <c r="H210" s="73">
        <v>5696</v>
      </c>
    </row>
    <row r="211" spans="1:8">
      <c r="A211" s="48" t="s">
        <v>215</v>
      </c>
      <c r="B211" s="43" t="s">
        <v>60</v>
      </c>
      <c r="C211" s="74">
        <v>0</v>
      </c>
      <c r="D211" s="74">
        <v>250</v>
      </c>
      <c r="E211" s="74">
        <v>0</v>
      </c>
      <c r="F211" s="74">
        <v>0</v>
      </c>
      <c r="G211" s="74">
        <v>0</v>
      </c>
      <c r="H211" s="74">
        <v>250</v>
      </c>
    </row>
    <row r="212" spans="1:8">
      <c r="A212" s="48" t="s">
        <v>216</v>
      </c>
      <c r="B212" s="43" t="s">
        <v>61</v>
      </c>
      <c r="C212" s="74">
        <v>102</v>
      </c>
      <c r="D212" s="74">
        <v>5</v>
      </c>
      <c r="E212" s="74">
        <v>0</v>
      </c>
      <c r="F212" s="74">
        <v>44</v>
      </c>
      <c r="G212" s="74">
        <v>0</v>
      </c>
      <c r="H212" s="74">
        <v>151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7</v>
      </c>
      <c r="D214" s="74">
        <v>312</v>
      </c>
      <c r="E214" s="74">
        <v>19</v>
      </c>
      <c r="F214" s="74">
        <v>2</v>
      </c>
      <c r="G214" s="74">
        <v>4363</v>
      </c>
      <c r="H214" s="74">
        <v>4703</v>
      </c>
    </row>
    <row r="215" spans="1:8">
      <c r="A215" s="48" t="s">
        <v>219</v>
      </c>
      <c r="B215" s="43" t="s">
        <v>64</v>
      </c>
      <c r="C215" s="74">
        <v>400</v>
      </c>
      <c r="D215" s="74">
        <v>101</v>
      </c>
      <c r="E215" s="74">
        <v>23</v>
      </c>
      <c r="F215" s="74">
        <v>42</v>
      </c>
      <c r="G215" s="74">
        <v>0</v>
      </c>
      <c r="H215" s="74">
        <v>566</v>
      </c>
    </row>
    <row r="216" spans="1:8">
      <c r="A216" s="48" t="s">
        <v>220</v>
      </c>
      <c r="B216" s="43" t="s">
        <v>65</v>
      </c>
      <c r="C216" s="74">
        <v>6</v>
      </c>
      <c r="D216" s="74">
        <v>4</v>
      </c>
      <c r="E216" s="74">
        <v>2</v>
      </c>
      <c r="F216" s="74">
        <v>14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30941</v>
      </c>
      <c r="D218" s="73">
        <v>10954</v>
      </c>
      <c r="E218" s="73">
        <v>7893</v>
      </c>
      <c r="F218" s="73">
        <v>531</v>
      </c>
      <c r="G218" s="73">
        <v>-8318</v>
      </c>
      <c r="H218" s="73">
        <v>42001</v>
      </c>
    </row>
    <row r="219" spans="1:8">
      <c r="A219" s="48" t="s">
        <v>215</v>
      </c>
      <c r="B219" s="43" t="s">
        <v>60</v>
      </c>
      <c r="C219" s="74">
        <v>7</v>
      </c>
      <c r="D219" s="74">
        <v>0</v>
      </c>
      <c r="E219" s="74">
        <v>0</v>
      </c>
      <c r="F219" s="74">
        <v>9</v>
      </c>
      <c r="G219" s="74">
        <v>0</v>
      </c>
      <c r="H219" s="74">
        <v>16</v>
      </c>
    </row>
    <row r="220" spans="1:8">
      <c r="A220" s="48" t="s">
        <v>216</v>
      </c>
      <c r="B220" s="43" t="s">
        <v>61</v>
      </c>
      <c r="C220" s="74">
        <v>147</v>
      </c>
      <c r="D220" s="74">
        <v>39</v>
      </c>
      <c r="E220" s="74">
        <v>0</v>
      </c>
      <c r="F220" s="74">
        <v>73</v>
      </c>
      <c r="G220" s="74">
        <v>0</v>
      </c>
      <c r="H220" s="74">
        <v>259</v>
      </c>
    </row>
    <row r="221" spans="1:8">
      <c r="A221" s="48" t="s">
        <v>223</v>
      </c>
      <c r="B221" s="43" t="s">
        <v>68</v>
      </c>
      <c r="C221" s="74">
        <v>21988</v>
      </c>
      <c r="D221" s="74">
        <v>1068</v>
      </c>
      <c r="E221" s="74">
        <v>5998</v>
      </c>
      <c r="F221" s="74">
        <v>140</v>
      </c>
      <c r="G221" s="74">
        <v>-705</v>
      </c>
      <c r="H221" s="74">
        <v>28489</v>
      </c>
    </row>
    <row r="222" spans="1:8">
      <c r="A222" s="48" t="s">
        <v>224</v>
      </c>
      <c r="B222" s="43" t="s">
        <v>69</v>
      </c>
      <c r="C222" s="74">
        <v>0</v>
      </c>
      <c r="D222" s="74">
        <v>280</v>
      </c>
      <c r="E222" s="74">
        <v>255</v>
      </c>
      <c r="F222" s="74">
        <v>1</v>
      </c>
      <c r="G222" s="74">
        <v>0</v>
      </c>
      <c r="H222" s="74">
        <v>536</v>
      </c>
    </row>
    <row r="223" spans="1:8">
      <c r="A223" s="48" t="s">
        <v>225</v>
      </c>
      <c r="B223" s="43" t="s">
        <v>70</v>
      </c>
      <c r="C223" s="74">
        <v>8720</v>
      </c>
      <c r="D223" s="74">
        <v>8084</v>
      </c>
      <c r="E223" s="74">
        <v>1542</v>
      </c>
      <c r="F223" s="74">
        <v>107</v>
      </c>
      <c r="G223" s="74">
        <v>-7613</v>
      </c>
      <c r="H223" s="74">
        <v>10840</v>
      </c>
    </row>
    <row r="224" spans="1:8">
      <c r="A224" s="48" t="s">
        <v>219</v>
      </c>
      <c r="B224" s="43" t="s">
        <v>64</v>
      </c>
      <c r="C224" s="74">
        <v>74</v>
      </c>
      <c r="D224" s="74">
        <v>491</v>
      </c>
      <c r="E224" s="74">
        <v>17</v>
      </c>
      <c r="F224" s="74">
        <v>36</v>
      </c>
      <c r="G224" s="74">
        <v>0</v>
      </c>
      <c r="H224" s="74">
        <v>618</v>
      </c>
    </row>
    <row r="225" spans="1:8">
      <c r="A225" s="48" t="s">
        <v>226</v>
      </c>
      <c r="B225" s="43" t="s">
        <v>65</v>
      </c>
      <c r="C225" s="74">
        <v>0</v>
      </c>
      <c r="D225" s="74">
        <v>970</v>
      </c>
      <c r="E225" s="74">
        <v>0</v>
      </c>
      <c r="F225" s="74">
        <v>64</v>
      </c>
      <c r="G225" s="74">
        <v>0</v>
      </c>
      <c r="H225" s="74">
        <v>1034</v>
      </c>
    </row>
    <row r="226" spans="1:8">
      <c r="A226" s="48" t="s">
        <v>221</v>
      </c>
      <c r="B226" s="43" t="s">
        <v>66</v>
      </c>
      <c r="C226" s="74">
        <v>5</v>
      </c>
      <c r="D226" s="74">
        <v>22</v>
      </c>
      <c r="E226" s="74">
        <v>81</v>
      </c>
      <c r="F226" s="74">
        <v>101</v>
      </c>
      <c r="G226" s="74">
        <v>0</v>
      </c>
      <c r="H226" s="74">
        <v>209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41743</v>
      </c>
      <c r="D228" s="73">
        <v>55139</v>
      </c>
      <c r="E228" s="73">
        <v>20639</v>
      </c>
      <c r="F228" s="73">
        <v>121109</v>
      </c>
      <c r="G228" s="73">
        <v>-26502</v>
      </c>
      <c r="H228" s="73">
        <v>212128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42877</v>
      </c>
      <c r="D232" s="78">
        <v>18231</v>
      </c>
      <c r="E232" s="78">
        <v>46630</v>
      </c>
      <c r="F232" s="78">
        <v>4817</v>
      </c>
      <c r="G232" s="78">
        <v>-9344</v>
      </c>
      <c r="H232" s="78">
        <v>103211</v>
      </c>
    </row>
    <row r="233" spans="1:8">
      <c r="A233" s="54" t="s">
        <v>152</v>
      </c>
      <c r="B233" s="55" t="s">
        <v>1</v>
      </c>
      <c r="C233" s="79">
        <v>0</v>
      </c>
      <c r="D233" s="79">
        <v>18055</v>
      </c>
      <c r="E233" s="79">
        <v>0</v>
      </c>
      <c r="F233" s="79">
        <v>0</v>
      </c>
      <c r="G233" s="79">
        <v>-945</v>
      </c>
      <c r="H233" s="79">
        <v>17110</v>
      </c>
    </row>
    <row r="234" spans="1:8">
      <c r="A234" s="54" t="s">
        <v>153</v>
      </c>
      <c r="B234" s="55" t="s">
        <v>2</v>
      </c>
      <c r="C234" s="79">
        <v>1985</v>
      </c>
      <c r="D234" s="79">
        <v>0</v>
      </c>
      <c r="E234" s="79">
        <v>46630</v>
      </c>
      <c r="F234" s="79">
        <v>4816</v>
      </c>
      <c r="G234" s="79">
        <v>-8380</v>
      </c>
      <c r="H234" s="79">
        <v>45051</v>
      </c>
    </row>
    <row r="235" spans="1:8">
      <c r="A235" s="54" t="s">
        <v>154</v>
      </c>
      <c r="B235" s="55" t="s">
        <v>3</v>
      </c>
      <c r="C235" s="79">
        <v>40892</v>
      </c>
      <c r="D235" s="79">
        <v>176</v>
      </c>
      <c r="E235" s="79">
        <v>0</v>
      </c>
      <c r="F235" s="79">
        <v>1</v>
      </c>
      <c r="G235" s="79">
        <v>-19</v>
      </c>
      <c r="H235" s="79">
        <v>41050</v>
      </c>
    </row>
    <row r="236" spans="1:8">
      <c r="A236" s="47" t="s">
        <v>155</v>
      </c>
      <c r="B236" s="39" t="s">
        <v>4</v>
      </c>
      <c r="C236" s="78">
        <v>31513</v>
      </c>
      <c r="D236" s="78">
        <v>5003</v>
      </c>
      <c r="E236" s="78">
        <v>32073</v>
      </c>
      <c r="F236" s="78">
        <v>469</v>
      </c>
      <c r="G236" s="78">
        <v>-5230</v>
      </c>
      <c r="H236" s="78">
        <v>63828</v>
      </c>
    </row>
    <row r="237" spans="1:8">
      <c r="A237" s="54" t="s">
        <v>156</v>
      </c>
      <c r="B237" s="55" t="s">
        <v>5</v>
      </c>
      <c r="C237" s="79">
        <v>897</v>
      </c>
      <c r="D237" s="79">
        <v>4912</v>
      </c>
      <c r="E237" s="79">
        <v>32073</v>
      </c>
      <c r="F237" s="79">
        <v>469</v>
      </c>
      <c r="G237" s="79">
        <v>-5148</v>
      </c>
      <c r="H237" s="79">
        <v>33203</v>
      </c>
    </row>
    <row r="238" spans="1:8">
      <c r="A238" s="54" t="s">
        <v>157</v>
      </c>
      <c r="B238" s="55" t="s">
        <v>6</v>
      </c>
      <c r="C238" s="79">
        <v>30616</v>
      </c>
      <c r="D238" s="79">
        <v>91</v>
      </c>
      <c r="E238" s="79">
        <v>0</v>
      </c>
      <c r="F238" s="79">
        <v>0</v>
      </c>
      <c r="G238" s="79">
        <v>-82</v>
      </c>
      <c r="H238" s="79">
        <v>30625</v>
      </c>
    </row>
    <row r="239" spans="1:8">
      <c r="A239" s="56" t="s">
        <v>158</v>
      </c>
      <c r="B239" s="57" t="s">
        <v>7</v>
      </c>
      <c r="C239" s="80">
        <v>11364</v>
      </c>
      <c r="D239" s="80">
        <v>13228</v>
      </c>
      <c r="E239" s="80">
        <v>14557</v>
      </c>
      <c r="F239" s="80">
        <v>4348</v>
      </c>
      <c r="G239" s="80">
        <v>-4114</v>
      </c>
      <c r="H239" s="80">
        <v>39383</v>
      </c>
    </row>
    <row r="240" spans="1:8">
      <c r="A240" s="48" t="s">
        <v>159</v>
      </c>
      <c r="B240" s="43" t="s">
        <v>8</v>
      </c>
      <c r="C240" s="79">
        <v>813</v>
      </c>
      <c r="D240" s="79">
        <v>432</v>
      </c>
      <c r="E240" s="79">
        <v>37</v>
      </c>
      <c r="F240" s="79">
        <v>796</v>
      </c>
      <c r="G240" s="79">
        <v>-85</v>
      </c>
      <c r="H240" s="79">
        <v>1993</v>
      </c>
    </row>
    <row r="241" spans="1:8">
      <c r="A241" s="48" t="s">
        <v>160</v>
      </c>
      <c r="B241" s="43" t="s">
        <v>9</v>
      </c>
      <c r="C241" s="79">
        <v>7604</v>
      </c>
      <c r="D241" s="79">
        <v>4939</v>
      </c>
      <c r="E241" s="79">
        <v>3385</v>
      </c>
      <c r="F241" s="79">
        <v>997</v>
      </c>
      <c r="G241" s="79">
        <v>-827</v>
      </c>
      <c r="H241" s="79">
        <v>16098</v>
      </c>
    </row>
    <row r="242" spans="1:8">
      <c r="A242" s="48" t="s">
        <v>161</v>
      </c>
      <c r="B242" s="43" t="s">
        <v>10</v>
      </c>
      <c r="C242" s="79">
        <v>2916</v>
      </c>
      <c r="D242" s="79">
        <v>5287</v>
      </c>
      <c r="E242" s="79">
        <v>1546</v>
      </c>
      <c r="F242" s="79">
        <v>3581</v>
      </c>
      <c r="G242" s="79">
        <v>-3287</v>
      </c>
      <c r="H242" s="79">
        <v>10043</v>
      </c>
    </row>
    <row r="243" spans="1:8">
      <c r="A243" s="48" t="s">
        <v>162</v>
      </c>
      <c r="B243" s="43" t="s">
        <v>11</v>
      </c>
      <c r="C243" s="79">
        <v>2907</v>
      </c>
      <c r="D243" s="79">
        <v>88</v>
      </c>
      <c r="E243" s="79">
        <v>17</v>
      </c>
      <c r="F243" s="79">
        <v>405</v>
      </c>
      <c r="G243" s="79">
        <v>-85</v>
      </c>
      <c r="H243" s="79">
        <v>3332</v>
      </c>
    </row>
    <row r="244" spans="1:8">
      <c r="A244" s="56" t="s">
        <v>163</v>
      </c>
      <c r="B244" s="57" t="s">
        <v>12</v>
      </c>
      <c r="C244" s="80">
        <v>-1250</v>
      </c>
      <c r="D244" s="80">
        <v>3346</v>
      </c>
      <c r="E244" s="80">
        <v>9646</v>
      </c>
      <c r="F244" s="80">
        <v>161</v>
      </c>
      <c r="G244" s="80">
        <v>0</v>
      </c>
      <c r="H244" s="80">
        <v>11903</v>
      </c>
    </row>
    <row r="245" spans="1:8">
      <c r="A245" s="48" t="s">
        <v>164</v>
      </c>
      <c r="B245" s="43" t="s">
        <v>13</v>
      </c>
      <c r="C245" s="79">
        <v>876</v>
      </c>
      <c r="D245" s="79">
        <v>1331</v>
      </c>
      <c r="E245" s="79">
        <v>155</v>
      </c>
      <c r="F245" s="79">
        <v>13787</v>
      </c>
      <c r="G245" s="79">
        <v>-14591</v>
      </c>
      <c r="H245" s="79">
        <v>1558</v>
      </c>
    </row>
    <row r="246" spans="1:8">
      <c r="A246" s="48" t="s">
        <v>165</v>
      </c>
      <c r="B246" s="43" t="s">
        <v>14</v>
      </c>
      <c r="C246" s="79">
        <v>406</v>
      </c>
      <c r="D246" s="79">
        <v>318</v>
      </c>
      <c r="E246" s="79">
        <v>877</v>
      </c>
      <c r="F246" s="79">
        <v>121</v>
      </c>
      <c r="G246" s="79">
        <v>-1125</v>
      </c>
      <c r="H246" s="79">
        <v>597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-780</v>
      </c>
      <c r="D248" s="80">
        <v>4359</v>
      </c>
      <c r="E248" s="80">
        <v>8924</v>
      </c>
      <c r="F248" s="80">
        <v>13827</v>
      </c>
      <c r="G248" s="80">
        <v>-13466</v>
      </c>
      <c r="H248" s="80">
        <v>12864</v>
      </c>
    </row>
    <row r="249" spans="1:8">
      <c r="A249" s="48" t="s">
        <v>168</v>
      </c>
      <c r="B249" s="43" t="s">
        <v>17</v>
      </c>
      <c r="C249" s="79">
        <v>-953</v>
      </c>
      <c r="D249" s="79">
        <v>633</v>
      </c>
      <c r="E249" s="79">
        <v>1142</v>
      </c>
      <c r="F249" s="79">
        <v>-84</v>
      </c>
      <c r="G249" s="79">
        <v>-12</v>
      </c>
      <c r="H249" s="79">
        <v>726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173</v>
      </c>
      <c r="D251" s="80">
        <v>3726</v>
      </c>
      <c r="E251" s="80">
        <v>7782</v>
      </c>
      <c r="F251" s="80">
        <v>13911</v>
      </c>
      <c r="G251" s="80">
        <v>-13454</v>
      </c>
      <c r="H251" s="80">
        <v>12138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173</v>
      </c>
      <c r="D253" s="80">
        <v>3726</v>
      </c>
      <c r="E253" s="80">
        <v>7782</v>
      </c>
      <c r="F253" s="80">
        <v>13911</v>
      </c>
      <c r="G253" s="80">
        <v>-13454</v>
      </c>
      <c r="H253" s="80">
        <v>12138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173</v>
      </c>
      <c r="D256" s="83">
        <v>3726</v>
      </c>
      <c r="E256" s="83">
        <v>7782</v>
      </c>
      <c r="F256" s="83">
        <v>13911</v>
      </c>
      <c r="G256" s="83">
        <v>-13454</v>
      </c>
      <c r="H256" s="83">
        <v>12138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361</v>
      </c>
    </row>
    <row r="2" spans="1:4">
      <c r="A2" s="13" t="s">
        <v>362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144</v>
      </c>
      <c r="D6" s="99" t="s">
        <v>324</v>
      </c>
    </row>
    <row r="7" spans="1:4">
      <c r="A7" s="18" t="s">
        <v>151</v>
      </c>
      <c r="B7" s="18" t="s">
        <v>0</v>
      </c>
      <c r="C7" s="85">
        <v>63058</v>
      </c>
      <c r="D7" s="85">
        <v>71442</v>
      </c>
    </row>
    <row r="8" spans="1:4">
      <c r="A8" s="19" t="s">
        <v>152</v>
      </c>
      <c r="B8" s="19" t="s">
        <v>1</v>
      </c>
      <c r="C8" s="79">
        <v>40605</v>
      </c>
      <c r="D8" s="79">
        <v>36109</v>
      </c>
    </row>
    <row r="9" spans="1:4">
      <c r="A9" s="19" t="s">
        <v>153</v>
      </c>
      <c r="B9" s="19" t="s">
        <v>2</v>
      </c>
      <c r="C9" s="79">
        <v>1710</v>
      </c>
      <c r="D9" s="79">
        <v>1867</v>
      </c>
    </row>
    <row r="10" spans="1:4">
      <c r="A10" s="19" t="s">
        <v>154</v>
      </c>
      <c r="B10" s="19" t="s">
        <v>3</v>
      </c>
      <c r="C10" s="79">
        <v>20743</v>
      </c>
      <c r="D10" s="79">
        <v>33466</v>
      </c>
    </row>
    <row r="11" spans="1:4">
      <c r="A11" s="18" t="s">
        <v>155</v>
      </c>
      <c r="B11" s="18" t="s">
        <v>4</v>
      </c>
      <c r="C11" s="85">
        <v>38704</v>
      </c>
      <c r="D11" s="85">
        <v>39636</v>
      </c>
    </row>
    <row r="12" spans="1:4">
      <c r="A12" s="19" t="s">
        <v>156</v>
      </c>
      <c r="B12" s="19" t="s">
        <v>5</v>
      </c>
      <c r="C12" s="79">
        <v>23002</v>
      </c>
      <c r="D12" s="79">
        <v>16067</v>
      </c>
    </row>
    <row r="13" spans="1:4">
      <c r="A13" s="19" t="s">
        <v>157</v>
      </c>
      <c r="B13" s="19" t="s">
        <v>6</v>
      </c>
      <c r="C13" s="79">
        <v>15702</v>
      </c>
      <c r="D13" s="79">
        <v>23569</v>
      </c>
    </row>
    <row r="14" spans="1:4">
      <c r="A14" s="20" t="s">
        <v>158</v>
      </c>
      <c r="B14" s="20" t="s">
        <v>7</v>
      </c>
      <c r="C14" s="85">
        <v>24354</v>
      </c>
      <c r="D14" s="85">
        <v>31806</v>
      </c>
    </row>
    <row r="15" spans="1:4">
      <c r="A15" s="21" t="s">
        <v>159</v>
      </c>
      <c r="B15" s="21" t="s">
        <v>8</v>
      </c>
      <c r="C15" s="79">
        <v>1657</v>
      </c>
      <c r="D15" s="79">
        <v>1083</v>
      </c>
    </row>
    <row r="16" spans="1:4">
      <c r="A16" s="21" t="s">
        <v>160</v>
      </c>
      <c r="B16" s="21" t="s">
        <v>9</v>
      </c>
      <c r="C16" s="79">
        <v>10497</v>
      </c>
      <c r="D16" s="79">
        <v>9380</v>
      </c>
    </row>
    <row r="17" spans="1:4">
      <c r="A17" s="21" t="s">
        <v>161</v>
      </c>
      <c r="B17" s="21" t="s">
        <v>10</v>
      </c>
      <c r="C17" s="79">
        <v>6098</v>
      </c>
      <c r="D17" s="79">
        <v>7466</v>
      </c>
    </row>
    <row r="18" spans="1:4">
      <c r="A18" s="21" t="s">
        <v>162</v>
      </c>
      <c r="B18" s="21" t="s">
        <v>11</v>
      </c>
      <c r="C18" s="79">
        <v>2436</v>
      </c>
      <c r="D18" s="79">
        <v>2181</v>
      </c>
    </row>
    <row r="19" spans="1:4">
      <c r="A19" s="20" t="s">
        <v>163</v>
      </c>
      <c r="B19" s="20" t="s">
        <v>12</v>
      </c>
      <c r="C19" s="85">
        <v>6980</v>
      </c>
      <c r="D19" s="85">
        <v>13862</v>
      </c>
    </row>
    <row r="20" spans="1:4">
      <c r="A20" s="21" t="s">
        <v>164</v>
      </c>
      <c r="B20" s="21" t="s">
        <v>13</v>
      </c>
      <c r="C20" s="79">
        <v>1089</v>
      </c>
      <c r="D20" s="79">
        <v>1282</v>
      </c>
    </row>
    <row r="21" spans="1:4">
      <c r="A21" s="21" t="s">
        <v>165</v>
      </c>
      <c r="B21" s="21" t="s">
        <v>14</v>
      </c>
      <c r="C21" s="79">
        <v>450</v>
      </c>
      <c r="D21" s="79">
        <v>963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7619</v>
      </c>
      <c r="D23" s="85">
        <v>14181</v>
      </c>
    </row>
    <row r="24" spans="1:4">
      <c r="A24" s="21" t="s">
        <v>168</v>
      </c>
      <c r="B24" s="21" t="s">
        <v>17</v>
      </c>
      <c r="C24" s="79">
        <v>-92</v>
      </c>
      <c r="D24" s="79">
        <v>371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7711</v>
      </c>
      <c r="D26" s="85">
        <v>13810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7711</v>
      </c>
      <c r="D29" s="87">
        <v>13810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7711</v>
      </c>
      <c r="D32" s="85">
        <v>13810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0.08</v>
      </c>
      <c r="D36" s="89">
        <v>0.15</v>
      </c>
    </row>
    <row r="37" spans="1:4">
      <c r="A37" s="29" t="s">
        <v>177</v>
      </c>
      <c r="B37" s="29" t="s">
        <v>24</v>
      </c>
      <c r="C37" s="89">
        <v>0.08</v>
      </c>
      <c r="D37" s="89">
        <v>0.15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0.08</v>
      </c>
      <c r="D39" s="89">
        <v>0.15</v>
      </c>
    </row>
    <row r="40" spans="1:4">
      <c r="A40" s="29" t="s">
        <v>177</v>
      </c>
      <c r="B40" s="29" t="s">
        <v>24</v>
      </c>
      <c r="C40" s="89">
        <v>0.08</v>
      </c>
      <c r="D40" s="89">
        <v>0.15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7711</v>
      </c>
      <c r="D46" s="85">
        <v>13810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526</v>
      </c>
      <c r="D48" s="79">
        <v>-289</v>
      </c>
    </row>
    <row r="49" spans="1:4">
      <c r="A49" s="84" t="s">
        <v>316</v>
      </c>
      <c r="B49" s="84" t="s">
        <v>308</v>
      </c>
      <c r="C49" s="79">
        <v>-1</v>
      </c>
      <c r="D49" s="79">
        <v>1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8236</v>
      </c>
      <c r="D51" s="85">
        <v>13522</v>
      </c>
    </row>
    <row r="52" spans="1:4">
      <c r="A52" s="28" t="s">
        <v>313</v>
      </c>
      <c r="B52" s="28" t="s">
        <v>310</v>
      </c>
      <c r="C52" s="79"/>
      <c r="D52" s="79"/>
    </row>
    <row r="53" spans="1:4" ht="24">
      <c r="A53" s="27" t="s">
        <v>314</v>
      </c>
      <c r="B53" s="27" t="s">
        <v>311</v>
      </c>
      <c r="C53" s="85">
        <v>8236</v>
      </c>
      <c r="D53" s="85">
        <v>13522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146</v>
      </c>
      <c r="D57" s="99" t="s">
        <v>325</v>
      </c>
    </row>
    <row r="58" spans="1:4">
      <c r="A58" s="30" t="s">
        <v>181</v>
      </c>
      <c r="B58" s="30" t="s">
        <v>26</v>
      </c>
      <c r="C58" s="91">
        <v>94679</v>
      </c>
      <c r="D58" s="91">
        <v>93229</v>
      </c>
    </row>
    <row r="59" spans="1:4">
      <c r="A59" s="21" t="s">
        <v>182</v>
      </c>
      <c r="B59" s="21" t="s">
        <v>27</v>
      </c>
      <c r="C59" s="74">
        <v>11006</v>
      </c>
      <c r="D59" s="74">
        <v>10048</v>
      </c>
    </row>
    <row r="60" spans="1:4">
      <c r="A60" s="21" t="s">
        <v>183</v>
      </c>
      <c r="B60" s="21" t="s">
        <v>28</v>
      </c>
      <c r="C60" s="74">
        <v>35015</v>
      </c>
      <c r="D60" s="74">
        <v>34558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1999</v>
      </c>
      <c r="D67" s="74">
        <v>1896</v>
      </c>
    </row>
    <row r="68" spans="1:4">
      <c r="A68" s="21" t="s">
        <v>191</v>
      </c>
      <c r="B68" s="21" t="s">
        <v>36</v>
      </c>
      <c r="C68" s="74">
        <v>242</v>
      </c>
      <c r="D68" s="74">
        <v>310</v>
      </c>
    </row>
    <row r="69" spans="1:4">
      <c r="A69" s="30" t="s">
        <v>192</v>
      </c>
      <c r="B69" s="30" t="s">
        <v>37</v>
      </c>
      <c r="C69" s="91">
        <v>106140</v>
      </c>
      <c r="D69" s="91">
        <v>96096</v>
      </c>
    </row>
    <row r="70" spans="1:4">
      <c r="A70" s="21" t="s">
        <v>193</v>
      </c>
      <c r="B70" s="21" t="s">
        <v>38</v>
      </c>
      <c r="C70" s="74">
        <v>41166</v>
      </c>
      <c r="D70" s="74">
        <v>31668</v>
      </c>
    </row>
    <row r="71" spans="1:4">
      <c r="A71" s="21" t="s">
        <v>194</v>
      </c>
      <c r="B71" s="21" t="s">
        <v>39</v>
      </c>
      <c r="C71" s="74">
        <v>20043</v>
      </c>
      <c r="D71" s="74">
        <v>34377</v>
      </c>
    </row>
    <row r="72" spans="1:4">
      <c r="A72" s="31" t="s">
        <v>195</v>
      </c>
      <c r="B72" s="31" t="s">
        <v>40</v>
      </c>
      <c r="C72" s="92">
        <v>452</v>
      </c>
      <c r="D72" s="92">
        <v>7</v>
      </c>
    </row>
    <row r="73" spans="1:4">
      <c r="A73" s="21" t="s">
        <v>196</v>
      </c>
      <c r="B73" s="21" t="s">
        <v>41</v>
      </c>
      <c r="C73" s="74">
        <v>3646</v>
      </c>
      <c r="D73" s="74">
        <v>2071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817</v>
      </c>
      <c r="D76" s="74">
        <v>4608</v>
      </c>
    </row>
    <row r="77" spans="1:4">
      <c r="A77" s="21" t="s">
        <v>199</v>
      </c>
      <c r="B77" s="21" t="s">
        <v>44</v>
      </c>
      <c r="C77" s="74">
        <v>13505</v>
      </c>
      <c r="D77" s="74">
        <v>15025</v>
      </c>
    </row>
    <row r="78" spans="1:4">
      <c r="A78" s="21" t="s">
        <v>200</v>
      </c>
      <c r="B78" s="21" t="s">
        <v>45</v>
      </c>
      <c r="C78" s="74">
        <v>26511</v>
      </c>
      <c r="D78" s="74">
        <v>8340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200819</v>
      </c>
      <c r="D80" s="91">
        <v>189325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146</v>
      </c>
      <c r="D82" s="99" t="s">
        <v>325</v>
      </c>
    </row>
    <row r="83" spans="1:4">
      <c r="A83" s="30" t="s">
        <v>204</v>
      </c>
      <c r="B83" s="30" t="s">
        <v>49</v>
      </c>
      <c r="C83" s="91">
        <v>160114</v>
      </c>
      <c r="D83" s="91">
        <v>137148</v>
      </c>
    </row>
    <row r="84" spans="1:4">
      <c r="A84" s="30" t="s">
        <v>205</v>
      </c>
      <c r="B84" s="30" t="s">
        <v>50</v>
      </c>
      <c r="C84" s="91">
        <v>160114</v>
      </c>
      <c r="D84" s="91">
        <v>137148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105200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899</v>
      </c>
      <c r="D88" s="74">
        <v>214</v>
      </c>
    </row>
    <row r="89" spans="1:4">
      <c r="A89" s="21" t="s">
        <v>210</v>
      </c>
      <c r="B89" s="21" t="s">
        <v>55</v>
      </c>
      <c r="C89" s="74">
        <v>-311</v>
      </c>
      <c r="D89" s="74">
        <v>-567</v>
      </c>
    </row>
    <row r="90" spans="1:4">
      <c r="A90" s="21" t="s">
        <v>211</v>
      </c>
      <c r="B90" s="21" t="s">
        <v>56</v>
      </c>
      <c r="C90" s="74">
        <v>-55573</v>
      </c>
      <c r="D90" s="74">
        <v>-76459</v>
      </c>
    </row>
    <row r="91" spans="1:4">
      <c r="A91" s="21" t="s">
        <v>212</v>
      </c>
      <c r="B91" s="21" t="s">
        <v>57</v>
      </c>
      <c r="C91" s="74">
        <v>7711</v>
      </c>
      <c r="D91" s="74">
        <v>13810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6071</v>
      </c>
      <c r="D93" s="91">
        <v>9059</v>
      </c>
    </row>
    <row r="94" spans="1:4">
      <c r="A94" s="21" t="s">
        <v>215</v>
      </c>
      <c r="B94" s="21" t="s">
        <v>60</v>
      </c>
      <c r="C94" s="74">
        <v>250</v>
      </c>
      <c r="D94" s="74">
        <v>0</v>
      </c>
    </row>
    <row r="95" spans="1:4">
      <c r="A95" s="21" t="s">
        <v>216</v>
      </c>
      <c r="B95" s="21" t="s">
        <v>61</v>
      </c>
      <c r="C95" s="74">
        <v>110</v>
      </c>
      <c r="D95" s="74">
        <v>398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5095</v>
      </c>
      <c r="D97" s="74">
        <v>8128</v>
      </c>
    </row>
    <row r="98" spans="1:4">
      <c r="A98" s="21" t="s">
        <v>219</v>
      </c>
      <c r="B98" s="21" t="s">
        <v>64</v>
      </c>
      <c r="C98" s="74">
        <v>590</v>
      </c>
      <c r="D98" s="74">
        <v>495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8</v>
      </c>
    </row>
    <row r="101" spans="1:4">
      <c r="A101" s="30" t="s">
        <v>222</v>
      </c>
      <c r="B101" s="30" t="s">
        <v>67</v>
      </c>
      <c r="C101" s="91">
        <v>34634</v>
      </c>
      <c r="D101" s="91">
        <v>43118</v>
      </c>
    </row>
    <row r="102" spans="1:4">
      <c r="A102" s="21" t="s">
        <v>215</v>
      </c>
      <c r="B102" s="21" t="s">
        <v>60</v>
      </c>
      <c r="C102" s="74">
        <v>59</v>
      </c>
      <c r="D102" s="74">
        <v>6958</v>
      </c>
    </row>
    <row r="103" spans="1:4">
      <c r="A103" s="21" t="s">
        <v>216</v>
      </c>
      <c r="B103" s="21" t="s">
        <v>61</v>
      </c>
      <c r="C103" s="74">
        <v>239</v>
      </c>
      <c r="D103" s="74">
        <v>2931</v>
      </c>
    </row>
    <row r="104" spans="1:4">
      <c r="A104" s="21" t="s">
        <v>223</v>
      </c>
      <c r="B104" s="21" t="s">
        <v>68</v>
      </c>
      <c r="C104" s="74">
        <v>28870</v>
      </c>
      <c r="D104" s="74">
        <v>26736</v>
      </c>
    </row>
    <row r="105" spans="1:4">
      <c r="A105" s="21" t="s">
        <v>224</v>
      </c>
      <c r="B105" s="21" t="s">
        <v>69</v>
      </c>
      <c r="C105" s="74">
        <v>1079</v>
      </c>
      <c r="D105" s="74">
        <v>504</v>
      </c>
    </row>
    <row r="106" spans="1:4">
      <c r="A106" s="21" t="s">
        <v>225</v>
      </c>
      <c r="B106" s="21" t="s">
        <v>70</v>
      </c>
      <c r="C106" s="74">
        <v>2978</v>
      </c>
      <c r="D106" s="74">
        <v>3100</v>
      </c>
    </row>
    <row r="107" spans="1:4">
      <c r="A107" s="21" t="s">
        <v>219</v>
      </c>
      <c r="B107" s="21" t="s">
        <v>64</v>
      </c>
      <c r="C107" s="74">
        <v>271</v>
      </c>
      <c r="D107" s="74">
        <v>177</v>
      </c>
    </row>
    <row r="108" spans="1:4">
      <c r="A108" s="21" t="s">
        <v>226</v>
      </c>
      <c r="B108" s="21" t="s">
        <v>65</v>
      </c>
      <c r="C108" s="74">
        <v>317</v>
      </c>
      <c r="D108" s="74">
        <v>2481</v>
      </c>
    </row>
    <row r="109" spans="1:4">
      <c r="A109" s="21" t="s">
        <v>221</v>
      </c>
      <c r="B109" s="21" t="s">
        <v>66</v>
      </c>
      <c r="C109" s="74">
        <v>821</v>
      </c>
      <c r="D109" s="74">
        <v>231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200819</v>
      </c>
      <c r="D111" s="91">
        <v>189325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144</v>
      </c>
      <c r="D115" s="100" t="s">
        <v>324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7711</v>
      </c>
      <c r="D117" s="6">
        <v>13810</v>
      </c>
    </row>
    <row r="118" spans="1:4">
      <c r="A118" s="35" t="s">
        <v>233</v>
      </c>
      <c r="B118" s="35" t="s">
        <v>75</v>
      </c>
      <c r="C118" s="6">
        <v>-474</v>
      </c>
      <c r="D118" s="6">
        <v>-11315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1534</v>
      </c>
      <c r="D120" s="9">
        <v>1148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165</v>
      </c>
      <c r="D122" s="9">
        <v>289</v>
      </c>
    </row>
    <row r="123" spans="1:4">
      <c r="A123" s="37" t="s">
        <v>237</v>
      </c>
      <c r="B123" s="37" t="s">
        <v>79</v>
      </c>
      <c r="C123" s="9">
        <v>-25</v>
      </c>
      <c r="D123" s="9">
        <v>-248</v>
      </c>
    </row>
    <row r="124" spans="1:4">
      <c r="A124" s="37" t="s">
        <v>238</v>
      </c>
      <c r="B124" s="37" t="s">
        <v>80</v>
      </c>
      <c r="C124" s="9">
        <v>727</v>
      </c>
      <c r="D124" s="9">
        <v>1890</v>
      </c>
    </row>
    <row r="125" spans="1:4">
      <c r="A125" s="37" t="s">
        <v>239</v>
      </c>
      <c r="B125" s="37" t="s">
        <v>81</v>
      </c>
      <c r="C125" s="9">
        <v>-7799</v>
      </c>
      <c r="D125" s="9">
        <v>-556</v>
      </c>
    </row>
    <row r="126" spans="1:4">
      <c r="A126" s="37" t="s">
        <v>240</v>
      </c>
      <c r="B126" s="37" t="s">
        <v>82</v>
      </c>
      <c r="C126" s="9">
        <v>11977</v>
      </c>
      <c r="D126" s="9">
        <v>-7260</v>
      </c>
    </row>
    <row r="127" spans="1:4">
      <c r="A127" s="37" t="s">
        <v>241</v>
      </c>
      <c r="B127" s="37" t="s">
        <v>83</v>
      </c>
      <c r="C127" s="9">
        <v>-6119</v>
      </c>
      <c r="D127" s="9">
        <v>-8859</v>
      </c>
    </row>
    <row r="128" spans="1:4">
      <c r="A128" s="37" t="s">
        <v>242</v>
      </c>
      <c r="B128" s="37" t="s">
        <v>130</v>
      </c>
      <c r="C128" s="9">
        <v>-1842</v>
      </c>
      <c r="D128" s="9">
        <v>2968</v>
      </c>
    </row>
    <row r="129" spans="1:4">
      <c r="A129" s="37" t="s">
        <v>243</v>
      </c>
      <c r="B129" s="37" t="s">
        <v>84</v>
      </c>
      <c r="C129" s="9">
        <v>908</v>
      </c>
      <c r="D129" s="9">
        <v>-687</v>
      </c>
    </row>
    <row r="130" spans="1:4">
      <c r="A130" s="35" t="s">
        <v>244</v>
      </c>
      <c r="B130" s="35" t="s">
        <v>85</v>
      </c>
      <c r="C130" s="6">
        <v>7237</v>
      </c>
      <c r="D130" s="6">
        <v>2495</v>
      </c>
    </row>
    <row r="131" spans="1:4">
      <c r="A131" s="38" t="s">
        <v>245</v>
      </c>
      <c r="B131" s="38" t="s">
        <v>131</v>
      </c>
      <c r="C131" s="10">
        <v>-92</v>
      </c>
      <c r="D131" s="10">
        <v>371</v>
      </c>
    </row>
    <row r="132" spans="1:4">
      <c r="A132" s="37" t="s">
        <v>246</v>
      </c>
      <c r="B132" s="37" t="s">
        <v>86</v>
      </c>
      <c r="C132" s="9">
        <v>-859</v>
      </c>
      <c r="D132" s="9">
        <v>1535</v>
      </c>
    </row>
    <row r="133" spans="1:4">
      <c r="A133" s="39" t="s">
        <v>247</v>
      </c>
      <c r="B133" s="39" t="s">
        <v>87</v>
      </c>
      <c r="C133" s="6">
        <v>6286</v>
      </c>
      <c r="D133" s="6">
        <v>4401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186</v>
      </c>
      <c r="D135" s="5">
        <v>2749</v>
      </c>
    </row>
    <row r="136" spans="1:4">
      <c r="A136" s="37" t="s">
        <v>250</v>
      </c>
      <c r="B136" s="37" t="s">
        <v>90</v>
      </c>
      <c r="C136" s="9">
        <v>24</v>
      </c>
      <c r="D136" s="9">
        <v>206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46</v>
      </c>
      <c r="D138" s="9">
        <v>2500</v>
      </c>
    </row>
    <row r="139" spans="1:4">
      <c r="A139" s="37" t="s">
        <v>253</v>
      </c>
      <c r="B139" s="37" t="s">
        <v>142</v>
      </c>
      <c r="C139" s="9">
        <v>116</v>
      </c>
      <c r="D139" s="9">
        <v>43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2028</v>
      </c>
      <c r="D141" s="6">
        <v>2066</v>
      </c>
    </row>
    <row r="142" spans="1:4">
      <c r="A142" s="37" t="s">
        <v>256</v>
      </c>
      <c r="B142" s="37" t="s">
        <v>95</v>
      </c>
      <c r="C142" s="9">
        <v>1639</v>
      </c>
      <c r="D142" s="9">
        <v>2050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389</v>
      </c>
      <c r="D145" s="9">
        <v>16</v>
      </c>
    </row>
    <row r="146" spans="1:4">
      <c r="A146" s="39" t="s">
        <v>260</v>
      </c>
      <c r="B146" s="39" t="s">
        <v>99</v>
      </c>
      <c r="C146" s="6">
        <v>-1842</v>
      </c>
      <c r="D146" s="6">
        <v>683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71</v>
      </c>
      <c r="D148" s="5">
        <v>3327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29</v>
      </c>
      <c r="D150" s="9">
        <v>2900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</v>
      </c>
      <c r="D152" s="9">
        <v>427</v>
      </c>
    </row>
    <row r="153" spans="1:4">
      <c r="A153" s="35" t="s">
        <v>255</v>
      </c>
      <c r="B153" s="35" t="s">
        <v>94</v>
      </c>
      <c r="C153" s="6">
        <v>4870</v>
      </c>
      <c r="D153" s="6">
        <v>9890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4465</v>
      </c>
      <c r="D157" s="9">
        <v>9349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123</v>
      </c>
      <c r="D160" s="9">
        <v>125</v>
      </c>
    </row>
    <row r="161" spans="1:8">
      <c r="A161" s="37" t="s">
        <v>271</v>
      </c>
      <c r="B161" s="37" t="s">
        <v>111</v>
      </c>
      <c r="C161" s="9">
        <v>282</v>
      </c>
      <c r="D161" s="9">
        <v>341</v>
      </c>
    </row>
    <row r="162" spans="1:8">
      <c r="A162" s="37" t="s">
        <v>272</v>
      </c>
      <c r="B162" s="37" t="s">
        <v>112</v>
      </c>
      <c r="C162" s="9">
        <v>0</v>
      </c>
      <c r="D162" s="9">
        <v>75</v>
      </c>
    </row>
    <row r="163" spans="1:8">
      <c r="A163" s="39" t="s">
        <v>273</v>
      </c>
      <c r="B163" s="39" t="s">
        <v>113</v>
      </c>
      <c r="C163" s="6">
        <v>-4799</v>
      </c>
      <c r="D163" s="6">
        <v>-6563</v>
      </c>
    </row>
    <row r="164" spans="1:8">
      <c r="A164" s="41" t="s">
        <v>274</v>
      </c>
      <c r="B164" s="41" t="s">
        <v>114</v>
      </c>
      <c r="C164" s="7">
        <v>-355</v>
      </c>
      <c r="D164" s="7">
        <v>-1479</v>
      </c>
    </row>
    <row r="165" spans="1:8">
      <c r="A165" s="41" t="s">
        <v>275</v>
      </c>
      <c r="B165" s="41" t="s">
        <v>115</v>
      </c>
      <c r="C165" s="7">
        <v>-355</v>
      </c>
      <c r="D165" s="7">
        <v>-1479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26511</v>
      </c>
      <c r="D168" s="66">
        <v>8340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3774</v>
      </c>
      <c r="D174" s="73">
        <v>4720</v>
      </c>
      <c r="E174" s="73">
        <v>865</v>
      </c>
      <c r="F174" s="73">
        <v>103499</v>
      </c>
      <c r="G174" s="73">
        <v>-18179</v>
      </c>
      <c r="H174" s="73">
        <v>94679</v>
      </c>
    </row>
    <row r="175" spans="1:8">
      <c r="A175" s="43" t="s">
        <v>182</v>
      </c>
      <c r="B175" s="43" t="s">
        <v>27</v>
      </c>
      <c r="C175" s="74">
        <v>1143</v>
      </c>
      <c r="D175" s="74">
        <v>2801</v>
      </c>
      <c r="E175" s="74">
        <v>793</v>
      </c>
      <c r="F175" s="74">
        <v>6269</v>
      </c>
      <c r="G175" s="74">
        <v>0</v>
      </c>
      <c r="H175" s="74">
        <v>11006</v>
      </c>
    </row>
    <row r="176" spans="1:8">
      <c r="A176" s="43" t="s">
        <v>183</v>
      </c>
      <c r="B176" s="43" t="s">
        <v>28</v>
      </c>
      <c r="C176" s="74">
        <v>855</v>
      </c>
      <c r="D176" s="74">
        <v>1877</v>
      </c>
      <c r="E176" s="74">
        <v>71</v>
      </c>
      <c r="F176" s="74">
        <v>48765</v>
      </c>
      <c r="G176" s="74">
        <v>-16553</v>
      </c>
      <c r="H176" s="74">
        <v>35015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1749</v>
      </c>
      <c r="D183" s="74">
        <v>26</v>
      </c>
      <c r="E183" s="74">
        <v>1</v>
      </c>
      <c r="F183" s="74">
        <v>223</v>
      </c>
      <c r="G183" s="74">
        <v>0</v>
      </c>
      <c r="H183" s="74">
        <v>1999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199</v>
      </c>
      <c r="G184" s="74">
        <v>0</v>
      </c>
      <c r="H184" s="74">
        <v>242</v>
      </c>
    </row>
    <row r="185" spans="1:8">
      <c r="A185" s="39" t="s">
        <v>192</v>
      </c>
      <c r="B185" s="39" t="s">
        <v>37</v>
      </c>
      <c r="C185" s="73">
        <v>26997</v>
      </c>
      <c r="D185" s="73">
        <v>42050</v>
      </c>
      <c r="E185" s="73">
        <v>25915</v>
      </c>
      <c r="F185" s="73">
        <v>18141</v>
      </c>
      <c r="G185" s="73">
        <v>-6963</v>
      </c>
      <c r="H185" s="73">
        <v>106140</v>
      </c>
    </row>
    <row r="186" spans="1:8">
      <c r="A186" s="43" t="s">
        <v>193</v>
      </c>
      <c r="B186" s="43" t="s">
        <v>38</v>
      </c>
      <c r="C186" s="74">
        <v>8066</v>
      </c>
      <c r="D186" s="74">
        <v>33035</v>
      </c>
      <c r="E186" s="74">
        <v>0</v>
      </c>
      <c r="F186" s="74">
        <v>65</v>
      </c>
      <c r="G186" s="74">
        <v>0</v>
      </c>
      <c r="H186" s="74">
        <v>41166</v>
      </c>
    </row>
    <row r="187" spans="1:8">
      <c r="A187" s="43" t="s">
        <v>194</v>
      </c>
      <c r="B187" s="43" t="s">
        <v>39</v>
      </c>
      <c r="C187" s="74">
        <v>8965</v>
      </c>
      <c r="D187" s="74">
        <v>4647</v>
      </c>
      <c r="E187" s="74">
        <v>7281</v>
      </c>
      <c r="F187" s="74">
        <v>27</v>
      </c>
      <c r="G187" s="74">
        <v>-877</v>
      </c>
      <c r="H187" s="74">
        <v>20043</v>
      </c>
    </row>
    <row r="188" spans="1:8">
      <c r="A188" s="43" t="s">
        <v>195</v>
      </c>
      <c r="B188" s="43" t="s">
        <v>40</v>
      </c>
      <c r="C188" s="74">
        <v>222</v>
      </c>
      <c r="D188" s="74">
        <v>229</v>
      </c>
      <c r="E188" s="74">
        <v>1</v>
      </c>
      <c r="F188" s="74">
        <v>0</v>
      </c>
      <c r="G188" s="74">
        <v>0</v>
      </c>
      <c r="H188" s="74">
        <v>452</v>
      </c>
    </row>
    <row r="189" spans="1:8">
      <c r="A189" s="43" t="s">
        <v>196</v>
      </c>
      <c r="B189" s="43" t="s">
        <v>41</v>
      </c>
      <c r="C189" s="74">
        <v>103</v>
      </c>
      <c r="D189" s="74">
        <v>3418</v>
      </c>
      <c r="E189" s="74">
        <v>1007</v>
      </c>
      <c r="F189" s="74">
        <v>5204</v>
      </c>
      <c r="G189" s="74">
        <v>-6086</v>
      </c>
      <c r="H189" s="74">
        <v>3646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817</v>
      </c>
      <c r="G192" s="74">
        <v>0</v>
      </c>
      <c r="H192" s="74">
        <v>817</v>
      </c>
    </row>
    <row r="193" spans="1:8">
      <c r="A193" s="43" t="s">
        <v>199</v>
      </c>
      <c r="B193" s="43" t="s">
        <v>44</v>
      </c>
      <c r="C193" s="74">
        <v>9126</v>
      </c>
      <c r="D193" s="74">
        <v>256</v>
      </c>
      <c r="E193" s="74">
        <v>4026</v>
      </c>
      <c r="F193" s="74">
        <v>97</v>
      </c>
      <c r="G193" s="74">
        <v>0</v>
      </c>
      <c r="H193" s="74">
        <v>13505</v>
      </c>
    </row>
    <row r="194" spans="1:8">
      <c r="A194" s="43" t="s">
        <v>200</v>
      </c>
      <c r="B194" s="43" t="s">
        <v>45</v>
      </c>
      <c r="C194" s="74">
        <v>515</v>
      </c>
      <c r="D194" s="74">
        <v>465</v>
      </c>
      <c r="E194" s="74">
        <v>13600</v>
      </c>
      <c r="F194" s="74">
        <v>11931</v>
      </c>
      <c r="G194" s="74">
        <v>0</v>
      </c>
      <c r="H194" s="74">
        <v>26511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30771</v>
      </c>
      <c r="D196" s="73">
        <v>46770</v>
      </c>
      <c r="E196" s="73">
        <v>26780</v>
      </c>
      <c r="F196" s="73">
        <v>121640</v>
      </c>
      <c r="G196" s="73">
        <v>-25142</v>
      </c>
      <c r="H196" s="73">
        <v>200819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9033</v>
      </c>
      <c r="D200" s="73">
        <v>41970</v>
      </c>
      <c r="E200" s="73">
        <v>11556</v>
      </c>
      <c r="F200" s="73">
        <v>120095</v>
      </c>
      <c r="G200" s="73">
        <v>-22540</v>
      </c>
      <c r="H200" s="73">
        <v>160114</v>
      </c>
    </row>
    <row r="201" spans="1:8">
      <c r="A201" s="47" t="s">
        <v>205</v>
      </c>
      <c r="B201" s="39" t="s">
        <v>50</v>
      </c>
      <c r="C201" s="73">
        <v>9033</v>
      </c>
      <c r="D201" s="73">
        <v>41970</v>
      </c>
      <c r="E201" s="73">
        <v>11556</v>
      </c>
      <c r="F201" s="73">
        <v>120095</v>
      </c>
      <c r="G201" s="73">
        <v>-22540</v>
      </c>
      <c r="H201" s="73">
        <v>160114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899</v>
      </c>
      <c r="G205" s="74">
        <v>0</v>
      </c>
      <c r="H205" s="74">
        <v>899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150</v>
      </c>
      <c r="F206" s="76">
        <v>0</v>
      </c>
      <c r="G206" s="76">
        <v>-461</v>
      </c>
      <c r="H206" s="76">
        <v>-311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-1081</v>
      </c>
      <c r="D208" s="74">
        <v>2183</v>
      </c>
      <c r="E208" s="74">
        <v>6349</v>
      </c>
      <c r="F208" s="74">
        <v>13712</v>
      </c>
      <c r="G208" s="74">
        <v>-13452</v>
      </c>
      <c r="H208" s="74">
        <v>7711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470</v>
      </c>
      <c r="D210" s="73">
        <v>1072</v>
      </c>
      <c r="E210" s="73">
        <v>50</v>
      </c>
      <c r="F210" s="73">
        <v>118</v>
      </c>
      <c r="G210" s="73">
        <v>4361</v>
      </c>
      <c r="H210" s="73">
        <v>6071</v>
      </c>
    </row>
    <row r="211" spans="1:8">
      <c r="A211" s="48" t="s">
        <v>215</v>
      </c>
      <c r="B211" s="43" t="s">
        <v>60</v>
      </c>
      <c r="C211" s="74">
        <v>0</v>
      </c>
      <c r="D211" s="74">
        <v>250</v>
      </c>
      <c r="E211" s="74">
        <v>0</v>
      </c>
      <c r="F211" s="74">
        <v>0</v>
      </c>
      <c r="G211" s="74">
        <v>0</v>
      </c>
      <c r="H211" s="74">
        <v>250</v>
      </c>
    </row>
    <row r="212" spans="1:8">
      <c r="A212" s="48" t="s">
        <v>216</v>
      </c>
      <c r="B212" s="43" t="s">
        <v>61</v>
      </c>
      <c r="C212" s="74">
        <v>41</v>
      </c>
      <c r="D212" s="74">
        <v>16</v>
      </c>
      <c r="E212" s="74">
        <v>0</v>
      </c>
      <c r="F212" s="74">
        <v>53</v>
      </c>
      <c r="G212" s="74">
        <v>0</v>
      </c>
      <c r="H212" s="74">
        <v>110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709</v>
      </c>
      <c r="E214" s="74">
        <v>20</v>
      </c>
      <c r="F214" s="74">
        <v>1</v>
      </c>
      <c r="G214" s="74">
        <v>4361</v>
      </c>
      <c r="H214" s="74">
        <v>5095</v>
      </c>
    </row>
    <row r="215" spans="1:8">
      <c r="A215" s="48" t="s">
        <v>219</v>
      </c>
      <c r="B215" s="43" t="s">
        <v>64</v>
      </c>
      <c r="C215" s="74">
        <v>419</v>
      </c>
      <c r="D215" s="74">
        <v>93</v>
      </c>
      <c r="E215" s="74">
        <v>28</v>
      </c>
      <c r="F215" s="74">
        <v>50</v>
      </c>
      <c r="G215" s="74">
        <v>0</v>
      </c>
      <c r="H215" s="74">
        <v>590</v>
      </c>
    </row>
    <row r="216" spans="1:8">
      <c r="A216" s="48" t="s">
        <v>220</v>
      </c>
      <c r="B216" s="43" t="s">
        <v>65</v>
      </c>
      <c r="C216" s="74">
        <v>6</v>
      </c>
      <c r="D216" s="74">
        <v>4</v>
      </c>
      <c r="E216" s="74">
        <v>2</v>
      </c>
      <c r="F216" s="74">
        <v>14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21268</v>
      </c>
      <c r="D218" s="73">
        <v>3728</v>
      </c>
      <c r="E218" s="73">
        <v>15174</v>
      </c>
      <c r="F218" s="73">
        <v>1427</v>
      </c>
      <c r="G218" s="73">
        <v>-6963</v>
      </c>
      <c r="H218" s="73">
        <v>34634</v>
      </c>
    </row>
    <row r="219" spans="1:8">
      <c r="A219" s="48" t="s">
        <v>215</v>
      </c>
      <c r="B219" s="43" t="s">
        <v>60</v>
      </c>
      <c r="C219" s="74">
        <v>29</v>
      </c>
      <c r="D219" s="74">
        <v>3</v>
      </c>
      <c r="E219" s="74">
        <v>24</v>
      </c>
      <c r="F219" s="74">
        <v>3</v>
      </c>
      <c r="G219" s="74">
        <v>0</v>
      </c>
      <c r="H219" s="74">
        <v>59</v>
      </c>
    </row>
    <row r="220" spans="1:8">
      <c r="A220" s="48" t="s">
        <v>216</v>
      </c>
      <c r="B220" s="43" t="s">
        <v>61</v>
      </c>
      <c r="C220" s="74">
        <v>116</v>
      </c>
      <c r="D220" s="74">
        <v>37</v>
      </c>
      <c r="E220" s="74">
        <v>0</v>
      </c>
      <c r="F220" s="74">
        <v>86</v>
      </c>
      <c r="G220" s="74">
        <v>0</v>
      </c>
      <c r="H220" s="74">
        <v>239</v>
      </c>
    </row>
    <row r="221" spans="1:8">
      <c r="A221" s="48" t="s">
        <v>223</v>
      </c>
      <c r="B221" s="43" t="s">
        <v>68</v>
      </c>
      <c r="C221" s="74">
        <v>16410</v>
      </c>
      <c r="D221" s="74">
        <v>1560</v>
      </c>
      <c r="E221" s="74">
        <v>11652</v>
      </c>
      <c r="F221" s="74">
        <v>125</v>
      </c>
      <c r="G221" s="74">
        <v>-877</v>
      </c>
      <c r="H221" s="74">
        <v>28870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1079</v>
      </c>
      <c r="F222" s="74">
        <v>0</v>
      </c>
      <c r="G222" s="74">
        <v>0</v>
      </c>
      <c r="H222" s="74">
        <v>1079</v>
      </c>
    </row>
    <row r="223" spans="1:8">
      <c r="A223" s="48" t="s">
        <v>225</v>
      </c>
      <c r="B223" s="43" t="s">
        <v>70</v>
      </c>
      <c r="C223" s="74">
        <v>4623</v>
      </c>
      <c r="D223" s="74">
        <v>1901</v>
      </c>
      <c r="E223" s="74">
        <v>1534</v>
      </c>
      <c r="F223" s="74">
        <v>1006</v>
      </c>
      <c r="G223" s="74">
        <v>-6086</v>
      </c>
      <c r="H223" s="74">
        <v>2978</v>
      </c>
    </row>
    <row r="224" spans="1:8">
      <c r="A224" s="48" t="s">
        <v>219</v>
      </c>
      <c r="B224" s="43" t="s">
        <v>64</v>
      </c>
      <c r="C224" s="74">
        <v>74</v>
      </c>
      <c r="D224" s="74">
        <v>78</v>
      </c>
      <c r="E224" s="74">
        <v>83</v>
      </c>
      <c r="F224" s="74">
        <v>36</v>
      </c>
      <c r="G224" s="74">
        <v>0</v>
      </c>
      <c r="H224" s="74">
        <v>271</v>
      </c>
    </row>
    <row r="225" spans="1:8">
      <c r="A225" s="48" t="s">
        <v>226</v>
      </c>
      <c r="B225" s="43" t="s">
        <v>65</v>
      </c>
      <c r="C225" s="74">
        <v>0</v>
      </c>
      <c r="D225" s="74">
        <v>55</v>
      </c>
      <c r="E225" s="74">
        <v>195</v>
      </c>
      <c r="F225" s="74">
        <v>67</v>
      </c>
      <c r="G225" s="74">
        <v>0</v>
      </c>
      <c r="H225" s="74">
        <v>317</v>
      </c>
    </row>
    <row r="226" spans="1:8">
      <c r="A226" s="48" t="s">
        <v>221</v>
      </c>
      <c r="B226" s="43" t="s">
        <v>66</v>
      </c>
      <c r="C226" s="74">
        <v>16</v>
      </c>
      <c r="D226" s="74">
        <v>94</v>
      </c>
      <c r="E226" s="74">
        <v>607</v>
      </c>
      <c r="F226" s="74">
        <v>104</v>
      </c>
      <c r="G226" s="74">
        <v>0</v>
      </c>
      <c r="H226" s="74">
        <v>821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30771</v>
      </c>
      <c r="D228" s="73">
        <v>46770</v>
      </c>
      <c r="E228" s="73">
        <v>26780</v>
      </c>
      <c r="F228" s="73">
        <v>121640</v>
      </c>
      <c r="G228" s="73">
        <v>-25142</v>
      </c>
      <c r="H228" s="73">
        <v>200819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21850</v>
      </c>
      <c r="D232" s="78">
        <v>10674</v>
      </c>
      <c r="E232" s="78">
        <v>33328</v>
      </c>
      <c r="F232" s="78">
        <v>3183</v>
      </c>
      <c r="G232" s="78">
        <v>-5977</v>
      </c>
      <c r="H232" s="78">
        <v>63058</v>
      </c>
    </row>
    <row r="233" spans="1:8">
      <c r="A233" s="54" t="s">
        <v>152</v>
      </c>
      <c r="B233" s="55" t="s">
        <v>1</v>
      </c>
      <c r="C233" s="79">
        <v>0</v>
      </c>
      <c r="D233" s="79">
        <v>10529</v>
      </c>
      <c r="E233" s="79">
        <v>30768</v>
      </c>
      <c r="F233" s="79">
        <v>0</v>
      </c>
      <c r="G233" s="79">
        <v>-692</v>
      </c>
      <c r="H233" s="79">
        <v>40605</v>
      </c>
    </row>
    <row r="234" spans="1:8">
      <c r="A234" s="54" t="s">
        <v>153</v>
      </c>
      <c r="B234" s="55" t="s">
        <v>2</v>
      </c>
      <c r="C234" s="79">
        <v>1234</v>
      </c>
      <c r="D234" s="79">
        <v>0</v>
      </c>
      <c r="E234" s="79">
        <v>2560</v>
      </c>
      <c r="F234" s="79">
        <v>3182</v>
      </c>
      <c r="G234" s="79">
        <v>-5266</v>
      </c>
      <c r="H234" s="79">
        <v>1710</v>
      </c>
    </row>
    <row r="235" spans="1:8">
      <c r="A235" s="54" t="s">
        <v>154</v>
      </c>
      <c r="B235" s="55" t="s">
        <v>3</v>
      </c>
      <c r="C235" s="79">
        <v>20616</v>
      </c>
      <c r="D235" s="79">
        <v>145</v>
      </c>
      <c r="E235" s="79">
        <v>0</v>
      </c>
      <c r="F235" s="79">
        <v>1</v>
      </c>
      <c r="G235" s="79">
        <v>-19</v>
      </c>
      <c r="H235" s="79">
        <v>20743</v>
      </c>
    </row>
    <row r="236" spans="1:8">
      <c r="A236" s="47" t="s">
        <v>155</v>
      </c>
      <c r="B236" s="39" t="s">
        <v>4</v>
      </c>
      <c r="C236" s="78">
        <v>16333</v>
      </c>
      <c r="D236" s="78">
        <v>2895</v>
      </c>
      <c r="E236" s="78">
        <v>22393</v>
      </c>
      <c r="F236" s="78">
        <v>318</v>
      </c>
      <c r="G236" s="78">
        <v>-3235</v>
      </c>
      <c r="H236" s="78">
        <v>38704</v>
      </c>
    </row>
    <row r="237" spans="1:8">
      <c r="A237" s="54" t="s">
        <v>156</v>
      </c>
      <c r="B237" s="55" t="s">
        <v>5</v>
      </c>
      <c r="C237" s="79">
        <v>621</v>
      </c>
      <c r="D237" s="79">
        <v>2812</v>
      </c>
      <c r="E237" s="79">
        <v>22393</v>
      </c>
      <c r="F237" s="79">
        <v>318</v>
      </c>
      <c r="G237" s="79">
        <v>-3142</v>
      </c>
      <c r="H237" s="79">
        <v>23002</v>
      </c>
    </row>
    <row r="238" spans="1:8">
      <c r="A238" s="54" t="s">
        <v>157</v>
      </c>
      <c r="B238" s="55" t="s">
        <v>6</v>
      </c>
      <c r="C238" s="79">
        <v>15712</v>
      </c>
      <c r="D238" s="79">
        <v>83</v>
      </c>
      <c r="E238" s="79">
        <v>0</v>
      </c>
      <c r="F238" s="79">
        <v>0</v>
      </c>
      <c r="G238" s="79">
        <v>-93</v>
      </c>
      <c r="H238" s="79">
        <v>15702</v>
      </c>
    </row>
    <row r="239" spans="1:8">
      <c r="A239" s="56" t="s">
        <v>158</v>
      </c>
      <c r="B239" s="57" t="s">
        <v>7</v>
      </c>
      <c r="C239" s="80">
        <v>5517</v>
      </c>
      <c r="D239" s="80">
        <v>7779</v>
      </c>
      <c r="E239" s="80">
        <v>10935</v>
      </c>
      <c r="F239" s="80">
        <v>2865</v>
      </c>
      <c r="G239" s="80">
        <v>-2742</v>
      </c>
      <c r="H239" s="80">
        <v>24354</v>
      </c>
    </row>
    <row r="240" spans="1:8">
      <c r="A240" s="48" t="s">
        <v>159</v>
      </c>
      <c r="B240" s="43" t="s">
        <v>8</v>
      </c>
      <c r="C240" s="79">
        <v>746</v>
      </c>
      <c r="D240" s="79">
        <v>273</v>
      </c>
      <c r="E240" s="79">
        <v>23</v>
      </c>
      <c r="F240" s="79">
        <v>656</v>
      </c>
      <c r="G240" s="79">
        <v>-41</v>
      </c>
      <c r="H240" s="79">
        <v>1657</v>
      </c>
    </row>
    <row r="241" spans="1:8">
      <c r="A241" s="48" t="s">
        <v>160</v>
      </c>
      <c r="B241" s="43" t="s">
        <v>9</v>
      </c>
      <c r="C241" s="79">
        <v>4623</v>
      </c>
      <c r="D241" s="79">
        <v>3354</v>
      </c>
      <c r="E241" s="79">
        <v>2409</v>
      </c>
      <c r="F241" s="79">
        <v>678</v>
      </c>
      <c r="G241" s="79">
        <v>-567</v>
      </c>
      <c r="H241" s="79">
        <v>10497</v>
      </c>
    </row>
    <row r="242" spans="1:8">
      <c r="A242" s="48" t="s">
        <v>161</v>
      </c>
      <c r="B242" s="43" t="s">
        <v>10</v>
      </c>
      <c r="C242" s="79">
        <v>1941</v>
      </c>
      <c r="D242" s="79">
        <v>2855</v>
      </c>
      <c r="E242" s="79">
        <v>1093</v>
      </c>
      <c r="F242" s="79">
        <v>2384</v>
      </c>
      <c r="G242" s="79">
        <v>-2175</v>
      </c>
      <c r="H242" s="79">
        <v>6098</v>
      </c>
    </row>
    <row r="243" spans="1:8">
      <c r="A243" s="48" t="s">
        <v>162</v>
      </c>
      <c r="B243" s="43" t="s">
        <v>11</v>
      </c>
      <c r="C243" s="79">
        <v>2020</v>
      </c>
      <c r="D243" s="79">
        <v>88</v>
      </c>
      <c r="E243" s="79">
        <v>10</v>
      </c>
      <c r="F243" s="79">
        <v>359</v>
      </c>
      <c r="G243" s="79">
        <v>-41</v>
      </c>
      <c r="H243" s="79">
        <v>2436</v>
      </c>
    </row>
    <row r="244" spans="1:8">
      <c r="A244" s="56" t="s">
        <v>163</v>
      </c>
      <c r="B244" s="57" t="s">
        <v>12</v>
      </c>
      <c r="C244" s="80">
        <v>-2321</v>
      </c>
      <c r="D244" s="80">
        <v>1755</v>
      </c>
      <c r="E244" s="80">
        <v>7446</v>
      </c>
      <c r="F244" s="80">
        <v>100</v>
      </c>
      <c r="G244" s="80">
        <v>0</v>
      </c>
      <c r="H244" s="80">
        <v>6980</v>
      </c>
    </row>
    <row r="245" spans="1:8">
      <c r="A245" s="48" t="s">
        <v>164</v>
      </c>
      <c r="B245" s="43" t="s">
        <v>13</v>
      </c>
      <c r="C245" s="79">
        <v>540</v>
      </c>
      <c r="D245" s="79">
        <v>657</v>
      </c>
      <c r="E245" s="79">
        <v>114</v>
      </c>
      <c r="F245" s="79">
        <v>13649</v>
      </c>
      <c r="G245" s="79">
        <v>-13871</v>
      </c>
      <c r="H245" s="79">
        <v>1089</v>
      </c>
    </row>
    <row r="246" spans="1:8">
      <c r="A246" s="48" t="s">
        <v>165</v>
      </c>
      <c r="B246" s="43" t="s">
        <v>14</v>
      </c>
      <c r="C246" s="79">
        <v>253</v>
      </c>
      <c r="D246" s="79">
        <v>234</v>
      </c>
      <c r="E246" s="79">
        <v>269</v>
      </c>
      <c r="F246" s="79">
        <v>99</v>
      </c>
      <c r="G246" s="79">
        <v>-405</v>
      </c>
      <c r="H246" s="79">
        <v>450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-2034</v>
      </c>
      <c r="D248" s="80">
        <v>2178</v>
      </c>
      <c r="E248" s="80">
        <v>7291</v>
      </c>
      <c r="F248" s="80">
        <v>13650</v>
      </c>
      <c r="G248" s="80">
        <v>-13466</v>
      </c>
      <c r="H248" s="80">
        <v>7619</v>
      </c>
    </row>
    <row r="249" spans="1:8">
      <c r="A249" s="48" t="s">
        <v>168</v>
      </c>
      <c r="B249" s="43" t="s">
        <v>17</v>
      </c>
      <c r="C249" s="79">
        <v>-953</v>
      </c>
      <c r="D249" s="79">
        <v>-5</v>
      </c>
      <c r="E249" s="79">
        <v>942</v>
      </c>
      <c r="F249" s="79">
        <v>-62</v>
      </c>
      <c r="G249" s="79">
        <v>-14</v>
      </c>
      <c r="H249" s="79">
        <v>-92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-1081</v>
      </c>
      <c r="D251" s="80">
        <v>2183</v>
      </c>
      <c r="E251" s="80">
        <v>6349</v>
      </c>
      <c r="F251" s="80">
        <v>13712</v>
      </c>
      <c r="G251" s="80">
        <v>-13452</v>
      </c>
      <c r="H251" s="80">
        <v>7711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-1081</v>
      </c>
      <c r="D253" s="80">
        <v>2183</v>
      </c>
      <c r="E253" s="80">
        <v>6349</v>
      </c>
      <c r="F253" s="80">
        <v>13712</v>
      </c>
      <c r="G253" s="80">
        <v>-13452</v>
      </c>
      <c r="H253" s="80">
        <v>7711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-1081</v>
      </c>
      <c r="D256" s="83">
        <v>2183</v>
      </c>
      <c r="E256" s="83">
        <v>6349</v>
      </c>
      <c r="F256" s="83">
        <v>13712</v>
      </c>
      <c r="G256" s="83">
        <v>-13452</v>
      </c>
      <c r="H256" s="83">
        <v>7711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359</v>
      </c>
    </row>
    <row r="2" spans="1:4">
      <c r="A2" s="13" t="s">
        <v>360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139</v>
      </c>
      <c r="D6" s="99" t="s">
        <v>326</v>
      </c>
    </row>
    <row r="7" spans="1:4">
      <c r="A7" s="18" t="s">
        <v>151</v>
      </c>
      <c r="B7" s="18" t="s">
        <v>0</v>
      </c>
      <c r="C7" s="85">
        <v>27814</v>
      </c>
      <c r="D7" s="85">
        <v>17677</v>
      </c>
    </row>
    <row r="8" spans="1:4">
      <c r="A8" s="19" t="s">
        <v>152</v>
      </c>
      <c r="B8" s="19" t="s">
        <v>1</v>
      </c>
      <c r="C8" s="79">
        <v>16089</v>
      </c>
      <c r="D8" s="79">
        <v>6956</v>
      </c>
    </row>
    <row r="9" spans="1:4">
      <c r="A9" s="19" t="s">
        <v>153</v>
      </c>
      <c r="B9" s="19" t="s">
        <v>2</v>
      </c>
      <c r="C9" s="79">
        <v>834</v>
      </c>
      <c r="D9" s="79">
        <v>720</v>
      </c>
    </row>
    <row r="10" spans="1:4">
      <c r="A10" s="19" t="s">
        <v>154</v>
      </c>
      <c r="B10" s="19" t="s">
        <v>3</v>
      </c>
      <c r="C10" s="79">
        <v>10891</v>
      </c>
      <c r="D10" s="79">
        <v>10001</v>
      </c>
    </row>
    <row r="11" spans="1:4">
      <c r="A11" s="18" t="s">
        <v>155</v>
      </c>
      <c r="B11" s="18" t="s">
        <v>4</v>
      </c>
      <c r="C11" s="85">
        <v>17207</v>
      </c>
      <c r="D11" s="85">
        <v>9189</v>
      </c>
    </row>
    <row r="12" spans="1:4">
      <c r="A12" s="19" t="s">
        <v>156</v>
      </c>
      <c r="B12" s="19" t="s">
        <v>5</v>
      </c>
      <c r="C12" s="79">
        <v>9212</v>
      </c>
      <c r="D12" s="79">
        <v>3392</v>
      </c>
    </row>
    <row r="13" spans="1:4">
      <c r="A13" s="19" t="s">
        <v>157</v>
      </c>
      <c r="B13" s="19" t="s">
        <v>6</v>
      </c>
      <c r="C13" s="79">
        <v>7995</v>
      </c>
      <c r="D13" s="79">
        <v>5797</v>
      </c>
    </row>
    <row r="14" spans="1:4">
      <c r="A14" s="20" t="s">
        <v>158</v>
      </c>
      <c r="B14" s="20" t="s">
        <v>7</v>
      </c>
      <c r="C14" s="85">
        <v>10607</v>
      </c>
      <c r="D14" s="85">
        <v>8488</v>
      </c>
    </row>
    <row r="15" spans="1:4">
      <c r="A15" s="21" t="s">
        <v>159</v>
      </c>
      <c r="B15" s="21" t="s">
        <v>8</v>
      </c>
      <c r="C15" s="79">
        <v>647</v>
      </c>
      <c r="D15" s="79">
        <v>513</v>
      </c>
    </row>
    <row r="16" spans="1:4">
      <c r="A16" s="21" t="s">
        <v>160</v>
      </c>
      <c r="B16" s="21" t="s">
        <v>9</v>
      </c>
      <c r="C16" s="79">
        <v>4633</v>
      </c>
      <c r="D16" s="79">
        <v>5608</v>
      </c>
    </row>
    <row r="17" spans="1:4">
      <c r="A17" s="21" t="s">
        <v>161</v>
      </c>
      <c r="B17" s="21" t="s">
        <v>10</v>
      </c>
      <c r="C17" s="79">
        <v>2692</v>
      </c>
      <c r="D17" s="79">
        <v>2251</v>
      </c>
    </row>
    <row r="18" spans="1:4">
      <c r="A18" s="21" t="s">
        <v>162</v>
      </c>
      <c r="B18" s="21" t="s">
        <v>11</v>
      </c>
      <c r="C18" s="79">
        <v>1327</v>
      </c>
      <c r="D18" s="79">
        <v>1014</v>
      </c>
    </row>
    <row r="19" spans="1:4">
      <c r="A19" s="20" t="s">
        <v>163</v>
      </c>
      <c r="B19" s="20" t="s">
        <v>12</v>
      </c>
      <c r="C19" s="85">
        <v>2602</v>
      </c>
      <c r="D19" s="85">
        <v>128</v>
      </c>
    </row>
    <row r="20" spans="1:4">
      <c r="A20" s="21" t="s">
        <v>164</v>
      </c>
      <c r="B20" s="21" t="s">
        <v>13</v>
      </c>
      <c r="C20" s="79">
        <v>897</v>
      </c>
      <c r="D20" s="79">
        <v>483</v>
      </c>
    </row>
    <row r="21" spans="1:4">
      <c r="A21" s="21" t="s">
        <v>165</v>
      </c>
      <c r="B21" s="21" t="s">
        <v>14</v>
      </c>
      <c r="C21" s="79">
        <v>193</v>
      </c>
      <c r="D21" s="79">
        <v>363</v>
      </c>
    </row>
    <row r="22" spans="1:4" ht="22.8">
      <c r="A22" s="21" t="s">
        <v>166</v>
      </c>
      <c r="B22" s="21" t="s">
        <v>15</v>
      </c>
      <c r="C22" s="79">
        <v>0</v>
      </c>
      <c r="D22" s="79"/>
    </row>
    <row r="23" spans="1:4">
      <c r="A23" s="20" t="s">
        <v>167</v>
      </c>
      <c r="B23" s="20" t="s">
        <v>16</v>
      </c>
      <c r="C23" s="85">
        <v>3306</v>
      </c>
      <c r="D23" s="85">
        <v>248</v>
      </c>
    </row>
    <row r="24" spans="1:4">
      <c r="A24" s="21" t="s">
        <v>168</v>
      </c>
      <c r="B24" s="21" t="s">
        <v>17</v>
      </c>
      <c r="C24" s="79">
        <v>-765</v>
      </c>
      <c r="D24" s="79">
        <v>-221</v>
      </c>
    </row>
    <row r="25" spans="1:4">
      <c r="A25" s="21" t="s">
        <v>169</v>
      </c>
      <c r="B25" s="21" t="s">
        <v>18</v>
      </c>
      <c r="C25" s="79">
        <v>0</v>
      </c>
      <c r="D25" s="79"/>
    </row>
    <row r="26" spans="1:4">
      <c r="A26" s="20" t="s">
        <v>170</v>
      </c>
      <c r="B26" s="20" t="s">
        <v>19</v>
      </c>
      <c r="C26" s="85">
        <v>4071</v>
      </c>
      <c r="D26" s="85">
        <v>469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4071</v>
      </c>
      <c r="D29" s="87">
        <v>469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4071</v>
      </c>
      <c r="D32" s="85">
        <v>469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0.04</v>
      </c>
      <c r="D36" s="96">
        <v>5.0000000000000001E-3</v>
      </c>
    </row>
    <row r="37" spans="1:4">
      <c r="A37" s="29" t="s">
        <v>177</v>
      </c>
      <c r="B37" s="29" t="s">
        <v>24</v>
      </c>
      <c r="C37" s="89">
        <v>0.04</v>
      </c>
      <c r="D37" s="96">
        <v>5.0000000000000001E-3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0.04</v>
      </c>
      <c r="D39" s="96">
        <v>5.0000000000000001E-3</v>
      </c>
    </row>
    <row r="40" spans="1:4">
      <c r="A40" s="29" t="s">
        <v>177</v>
      </c>
      <c r="B40" s="29" t="s">
        <v>24</v>
      </c>
      <c r="C40" s="89">
        <v>0.04</v>
      </c>
      <c r="D40" s="96">
        <v>5.0000000000000001E-3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4071</v>
      </c>
      <c r="D46" s="85">
        <v>469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219</v>
      </c>
      <c r="D48" s="79">
        <v>-362</v>
      </c>
    </row>
    <row r="49" spans="1:4">
      <c r="A49" s="84" t="s">
        <v>316</v>
      </c>
      <c r="B49" s="84" t="s">
        <v>308</v>
      </c>
      <c r="C49" s="79">
        <v>-1</v>
      </c>
      <c r="D49" s="79"/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4289</v>
      </c>
      <c r="D51" s="85">
        <v>107</v>
      </c>
    </row>
    <row r="52" spans="1:4">
      <c r="A52" s="28" t="s">
        <v>313</v>
      </c>
      <c r="B52" s="28" t="s">
        <v>310</v>
      </c>
      <c r="C52" s="79"/>
      <c r="D52" s="79"/>
    </row>
    <row r="53" spans="1:4" ht="24">
      <c r="A53" s="27" t="s">
        <v>314</v>
      </c>
      <c r="B53" s="27" t="s">
        <v>311</v>
      </c>
      <c r="C53" s="85">
        <v>4289</v>
      </c>
      <c r="D53" s="85">
        <v>107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141</v>
      </c>
      <c r="D57" s="99" t="s">
        <v>327</v>
      </c>
    </row>
    <row r="58" spans="1:4">
      <c r="A58" s="30" t="s">
        <v>181</v>
      </c>
      <c r="B58" s="30" t="s">
        <v>26</v>
      </c>
      <c r="C58" s="91">
        <v>94448</v>
      </c>
      <c r="D58" s="91">
        <v>90751</v>
      </c>
    </row>
    <row r="59" spans="1:4">
      <c r="A59" s="21" t="s">
        <v>182</v>
      </c>
      <c r="B59" s="21" t="s">
        <v>27</v>
      </c>
      <c r="C59" s="74">
        <v>10949</v>
      </c>
      <c r="D59" s="74">
        <v>10477</v>
      </c>
    </row>
    <row r="60" spans="1:4">
      <c r="A60" s="21" t="s">
        <v>183</v>
      </c>
      <c r="B60" s="21" t="s">
        <v>28</v>
      </c>
      <c r="C60" s="74">
        <v>34880</v>
      </c>
      <c r="D60" s="74">
        <v>33303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1953</v>
      </c>
      <c r="D67" s="74">
        <v>285</v>
      </c>
    </row>
    <row r="68" spans="1:4">
      <c r="A68" s="21" t="s">
        <v>191</v>
      </c>
      <c r="B68" s="21" t="s">
        <v>36</v>
      </c>
      <c r="C68" s="74">
        <v>249</v>
      </c>
      <c r="D68" s="74">
        <v>269</v>
      </c>
    </row>
    <row r="69" spans="1:4">
      <c r="A69" s="30" t="s">
        <v>192</v>
      </c>
      <c r="B69" s="30" t="s">
        <v>37</v>
      </c>
      <c r="C69" s="91">
        <v>98567</v>
      </c>
      <c r="D69" s="91">
        <v>77866</v>
      </c>
    </row>
    <row r="70" spans="1:4">
      <c r="A70" s="21" t="s">
        <v>193</v>
      </c>
      <c r="B70" s="21" t="s">
        <v>38</v>
      </c>
      <c r="C70" s="74">
        <v>36411</v>
      </c>
      <c r="D70" s="74">
        <v>33751</v>
      </c>
    </row>
    <row r="71" spans="1:4">
      <c r="A71" s="21" t="s">
        <v>194</v>
      </c>
      <c r="B71" s="21" t="s">
        <v>39</v>
      </c>
      <c r="C71" s="74">
        <v>18223</v>
      </c>
      <c r="D71" s="74">
        <v>19410</v>
      </c>
    </row>
    <row r="72" spans="1:4">
      <c r="A72" s="31" t="s">
        <v>195</v>
      </c>
      <c r="B72" s="31" t="s">
        <v>40</v>
      </c>
      <c r="C72" s="92">
        <v>651</v>
      </c>
      <c r="D72" s="92">
        <v>124</v>
      </c>
    </row>
    <row r="73" spans="1:4">
      <c r="A73" s="21" t="s">
        <v>196</v>
      </c>
      <c r="B73" s="21" t="s">
        <v>41</v>
      </c>
      <c r="C73" s="74">
        <v>2784</v>
      </c>
      <c r="D73" s="74">
        <v>1562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859</v>
      </c>
      <c r="D76" s="74">
        <v>1793</v>
      </c>
    </row>
    <row r="77" spans="1:4">
      <c r="A77" s="21" t="s">
        <v>199</v>
      </c>
      <c r="B77" s="21" t="s">
        <v>44</v>
      </c>
      <c r="C77" s="74">
        <v>12768</v>
      </c>
      <c r="D77" s="74">
        <v>16347</v>
      </c>
    </row>
    <row r="78" spans="1:4">
      <c r="A78" s="21" t="s">
        <v>200</v>
      </c>
      <c r="B78" s="21" t="s">
        <v>45</v>
      </c>
      <c r="C78" s="74">
        <v>26871</v>
      </c>
      <c r="D78" s="74">
        <v>4879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193015</v>
      </c>
      <c r="D80" s="91">
        <v>168617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141</v>
      </c>
      <c r="D82" s="99" t="s">
        <v>327</v>
      </c>
    </row>
    <row r="83" spans="1:4">
      <c r="A83" s="30" t="s">
        <v>204</v>
      </c>
      <c r="B83" s="30" t="s">
        <v>49</v>
      </c>
      <c r="C83" s="91">
        <v>155992</v>
      </c>
      <c r="D83" s="91">
        <v>123565</v>
      </c>
    </row>
    <row r="84" spans="1:4">
      <c r="A84" s="30" t="s">
        <v>205</v>
      </c>
      <c r="B84" s="30" t="s">
        <v>50</v>
      </c>
      <c r="C84" s="91">
        <v>155992</v>
      </c>
      <c r="D84" s="91">
        <v>123565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112438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724</v>
      </c>
      <c r="D88" s="74">
        <v>46</v>
      </c>
    </row>
    <row r="89" spans="1:4">
      <c r="A89" s="21" t="s">
        <v>210</v>
      </c>
      <c r="B89" s="21" t="s">
        <v>55</v>
      </c>
      <c r="C89" s="74">
        <v>-618</v>
      </c>
      <c r="D89" s="74">
        <v>-640</v>
      </c>
    </row>
    <row r="90" spans="1:4">
      <c r="A90" s="21" t="s">
        <v>211</v>
      </c>
      <c r="B90" s="21" t="s">
        <v>56</v>
      </c>
      <c r="C90" s="74">
        <v>-55573</v>
      </c>
      <c r="D90" s="74">
        <v>-77965</v>
      </c>
    </row>
    <row r="91" spans="1:4">
      <c r="A91" s="21" t="s">
        <v>212</v>
      </c>
      <c r="B91" s="21" t="s">
        <v>57</v>
      </c>
      <c r="C91" s="74">
        <v>4071</v>
      </c>
      <c r="D91" s="74">
        <v>469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5430</v>
      </c>
      <c r="D93" s="91">
        <v>7036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164</v>
      </c>
      <c r="D95" s="74">
        <v>470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4653</v>
      </c>
      <c r="D97" s="74">
        <v>6182</v>
      </c>
    </row>
    <row r="98" spans="1:4">
      <c r="A98" s="21" t="s">
        <v>219</v>
      </c>
      <c r="B98" s="21" t="s">
        <v>64</v>
      </c>
      <c r="C98" s="74">
        <v>587</v>
      </c>
      <c r="D98" s="74">
        <v>345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0</v>
      </c>
      <c r="D100" s="74">
        <v>9</v>
      </c>
    </row>
    <row r="101" spans="1:4">
      <c r="A101" s="30" t="s">
        <v>222</v>
      </c>
      <c r="B101" s="30" t="s">
        <v>67</v>
      </c>
      <c r="C101" s="91">
        <v>31593</v>
      </c>
      <c r="D101" s="91">
        <v>38016</v>
      </c>
    </row>
    <row r="102" spans="1:4">
      <c r="A102" s="21" t="s">
        <v>215</v>
      </c>
      <c r="B102" s="21" t="s">
        <v>60</v>
      </c>
      <c r="C102" s="74">
        <v>888</v>
      </c>
      <c r="D102" s="74">
        <v>5788</v>
      </c>
    </row>
    <row r="103" spans="1:4">
      <c r="A103" s="21" t="s">
        <v>216</v>
      </c>
      <c r="B103" s="21" t="s">
        <v>61</v>
      </c>
      <c r="C103" s="74">
        <v>254</v>
      </c>
      <c r="D103" s="74">
        <v>271</v>
      </c>
    </row>
    <row r="104" spans="1:4">
      <c r="A104" s="21" t="s">
        <v>223</v>
      </c>
      <c r="B104" s="21" t="s">
        <v>68</v>
      </c>
      <c r="C104" s="74">
        <v>25187</v>
      </c>
      <c r="D104" s="74">
        <v>22775</v>
      </c>
    </row>
    <row r="105" spans="1:4">
      <c r="A105" s="21" t="s">
        <v>224</v>
      </c>
      <c r="B105" s="21" t="s">
        <v>69</v>
      </c>
      <c r="C105" s="74">
        <v>2096</v>
      </c>
      <c r="D105" s="74">
        <v>241</v>
      </c>
    </row>
    <row r="106" spans="1:4">
      <c r="A106" s="21" t="s">
        <v>225</v>
      </c>
      <c r="B106" s="21" t="s">
        <v>70</v>
      </c>
      <c r="C106" s="74">
        <v>2633</v>
      </c>
      <c r="D106" s="74">
        <v>7577</v>
      </c>
    </row>
    <row r="107" spans="1:4">
      <c r="A107" s="21" t="s">
        <v>219</v>
      </c>
      <c r="B107" s="21" t="s">
        <v>64</v>
      </c>
      <c r="C107" s="74">
        <v>300</v>
      </c>
      <c r="D107" s="74">
        <v>1272</v>
      </c>
    </row>
    <row r="108" spans="1:4">
      <c r="A108" s="21" t="s">
        <v>226</v>
      </c>
      <c r="B108" s="21" t="s">
        <v>65</v>
      </c>
      <c r="C108" s="74">
        <v>91</v>
      </c>
      <c r="D108" s="74">
        <v>1</v>
      </c>
    </row>
    <row r="109" spans="1:4">
      <c r="A109" s="21" t="s">
        <v>221</v>
      </c>
      <c r="B109" s="21" t="s">
        <v>66</v>
      </c>
      <c r="C109" s="74">
        <v>144</v>
      </c>
      <c r="D109" s="74">
        <v>91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193015</v>
      </c>
      <c r="D111" s="91">
        <v>168617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139</v>
      </c>
      <c r="D115" s="100" t="s">
        <v>326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232</v>
      </c>
      <c r="B117" s="35" t="s">
        <v>128</v>
      </c>
      <c r="C117" s="6">
        <v>4071</v>
      </c>
      <c r="D117" s="6">
        <v>469</v>
      </c>
    </row>
    <row r="118" spans="1:4">
      <c r="A118" s="35" t="s">
        <v>233</v>
      </c>
      <c r="B118" s="35" t="s">
        <v>75</v>
      </c>
      <c r="C118" s="6">
        <v>1700</v>
      </c>
      <c r="D118" s="6">
        <v>-850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740</v>
      </c>
      <c r="D120" s="9">
        <v>563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63</v>
      </c>
      <c r="D122" s="9">
        <v>206</v>
      </c>
    </row>
    <row r="123" spans="1:4">
      <c r="A123" s="37" t="s">
        <v>237</v>
      </c>
      <c r="B123" s="37" t="s">
        <v>79</v>
      </c>
      <c r="C123" s="9">
        <v>-50</v>
      </c>
      <c r="D123" s="9">
        <v>-233</v>
      </c>
    </row>
    <row r="124" spans="1:4">
      <c r="A124" s="37" t="s">
        <v>238</v>
      </c>
      <c r="B124" s="37" t="s">
        <v>80</v>
      </c>
      <c r="C124" s="9">
        <v>-175</v>
      </c>
      <c r="D124" s="9">
        <v>-717</v>
      </c>
    </row>
    <row r="125" spans="1:4">
      <c r="A125" s="37" t="s">
        <v>239</v>
      </c>
      <c r="B125" s="37" t="s">
        <v>81</v>
      </c>
      <c r="C125" s="9">
        <v>-3044</v>
      </c>
      <c r="D125" s="9">
        <v>-2574</v>
      </c>
    </row>
    <row r="126" spans="1:4">
      <c r="A126" s="37" t="s">
        <v>240</v>
      </c>
      <c r="B126" s="37" t="s">
        <v>82</v>
      </c>
      <c r="C126" s="9">
        <v>14954</v>
      </c>
      <c r="D126" s="9">
        <v>10850</v>
      </c>
    </row>
    <row r="127" spans="1:4">
      <c r="A127" s="37" t="s">
        <v>241</v>
      </c>
      <c r="B127" s="37" t="s">
        <v>83</v>
      </c>
      <c r="C127" s="9">
        <v>-10145</v>
      </c>
      <c r="D127" s="9">
        <v>-8555</v>
      </c>
    </row>
    <row r="128" spans="1:4">
      <c r="A128" s="37" t="s">
        <v>242</v>
      </c>
      <c r="B128" s="37" t="s">
        <v>130</v>
      </c>
      <c r="C128" s="9">
        <v>-1038</v>
      </c>
      <c r="D128" s="9">
        <v>368</v>
      </c>
    </row>
    <row r="129" spans="1:4">
      <c r="A129" s="37" t="s">
        <v>243</v>
      </c>
      <c r="B129" s="37" t="s">
        <v>84</v>
      </c>
      <c r="C129" s="9">
        <v>395</v>
      </c>
      <c r="D129" s="9">
        <v>-758</v>
      </c>
    </row>
    <row r="130" spans="1:4">
      <c r="A130" s="35" t="s">
        <v>244</v>
      </c>
      <c r="B130" s="35" t="s">
        <v>85</v>
      </c>
      <c r="C130" s="6">
        <v>5771</v>
      </c>
      <c r="D130" s="6">
        <v>-381</v>
      </c>
    </row>
    <row r="131" spans="1:4">
      <c r="A131" s="38" t="s">
        <v>245</v>
      </c>
      <c r="B131" s="38" t="s">
        <v>131</v>
      </c>
      <c r="C131" s="10">
        <v>-765</v>
      </c>
      <c r="D131" s="10">
        <v>-221</v>
      </c>
    </row>
    <row r="132" spans="1:4">
      <c r="A132" s="37" t="s">
        <v>246</v>
      </c>
      <c r="B132" s="37" t="s">
        <v>86</v>
      </c>
      <c r="C132" s="9">
        <v>-29</v>
      </c>
      <c r="D132" s="9">
        <v>1508</v>
      </c>
    </row>
    <row r="133" spans="1:4">
      <c r="A133" s="39" t="s">
        <v>247</v>
      </c>
      <c r="B133" s="39" t="s">
        <v>87</v>
      </c>
      <c r="C133" s="6">
        <v>4977</v>
      </c>
      <c r="D133" s="6">
        <v>906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107</v>
      </c>
      <c r="D135" s="5">
        <v>2695</v>
      </c>
    </row>
    <row r="136" spans="1:4">
      <c r="A136" s="37" t="s">
        <v>250</v>
      </c>
      <c r="B136" s="37" t="s">
        <v>90</v>
      </c>
      <c r="C136" s="9">
        <v>6</v>
      </c>
      <c r="D136" s="9">
        <v>172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46</v>
      </c>
      <c r="D138" s="9">
        <v>2500</v>
      </c>
    </row>
    <row r="139" spans="1:4">
      <c r="A139" s="37" t="s">
        <v>253</v>
      </c>
      <c r="B139" s="37" t="s">
        <v>142</v>
      </c>
      <c r="C139" s="9">
        <v>55</v>
      </c>
      <c r="D139" s="9">
        <v>23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1041</v>
      </c>
      <c r="D141" s="6">
        <v>657</v>
      </c>
    </row>
    <row r="142" spans="1:4">
      <c r="A142" s="37" t="s">
        <v>256</v>
      </c>
      <c r="B142" s="37" t="s">
        <v>95</v>
      </c>
      <c r="C142" s="9">
        <v>803</v>
      </c>
      <c r="D142" s="9">
        <v>640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0</v>
      </c>
    </row>
    <row r="145" spans="1:4">
      <c r="A145" s="37" t="s">
        <v>259</v>
      </c>
      <c r="B145" s="37" t="s">
        <v>98</v>
      </c>
      <c r="C145" s="9">
        <v>238</v>
      </c>
      <c r="D145" s="9">
        <v>17</v>
      </c>
    </row>
    <row r="146" spans="1:4">
      <c r="A146" s="39" t="s">
        <v>260</v>
      </c>
      <c r="B146" s="39" t="s">
        <v>99</v>
      </c>
      <c r="C146" s="6">
        <v>-934</v>
      </c>
      <c r="D146" s="6">
        <v>2038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125</v>
      </c>
      <c r="D148" s="5">
        <v>5001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0</v>
      </c>
    </row>
    <row r="150" spans="1:4">
      <c r="A150" s="37" t="s">
        <v>215</v>
      </c>
      <c r="B150" s="37" t="s">
        <v>60</v>
      </c>
      <c r="C150" s="9">
        <v>125</v>
      </c>
      <c r="D150" s="9">
        <v>4989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0</v>
      </c>
      <c r="D152" s="9">
        <v>12</v>
      </c>
    </row>
    <row r="153" spans="1:4">
      <c r="A153" s="35" t="s">
        <v>255</v>
      </c>
      <c r="B153" s="35" t="s">
        <v>94</v>
      </c>
      <c r="C153" s="6">
        <v>4163</v>
      </c>
      <c r="D153" s="6">
        <v>12885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3982</v>
      </c>
      <c r="D157" s="9">
        <v>12605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62</v>
      </c>
      <c r="D160" s="9">
        <v>58</v>
      </c>
    </row>
    <row r="161" spans="1:8">
      <c r="A161" s="37" t="s">
        <v>271</v>
      </c>
      <c r="B161" s="37" t="s">
        <v>111</v>
      </c>
      <c r="C161" s="9">
        <v>48</v>
      </c>
      <c r="D161" s="9">
        <v>222</v>
      </c>
    </row>
    <row r="162" spans="1:8">
      <c r="A162" s="37" t="s">
        <v>272</v>
      </c>
      <c r="B162" s="37" t="s">
        <v>112</v>
      </c>
      <c r="C162" s="9">
        <v>71</v>
      </c>
      <c r="D162" s="9">
        <v>0</v>
      </c>
    </row>
    <row r="163" spans="1:8">
      <c r="A163" s="39" t="s">
        <v>273</v>
      </c>
      <c r="B163" s="39" t="s">
        <v>113</v>
      </c>
      <c r="C163" s="6">
        <v>-4038</v>
      </c>
      <c r="D163" s="6">
        <v>-7884</v>
      </c>
    </row>
    <row r="164" spans="1:8">
      <c r="A164" s="41" t="s">
        <v>274</v>
      </c>
      <c r="B164" s="41" t="s">
        <v>114</v>
      </c>
      <c r="C164" s="7">
        <v>5</v>
      </c>
      <c r="D164" s="7">
        <v>-4940</v>
      </c>
    </row>
    <row r="165" spans="1:8">
      <c r="A165" s="41" t="s">
        <v>275</v>
      </c>
      <c r="B165" s="41" t="s">
        <v>115</v>
      </c>
      <c r="C165" s="7">
        <v>5</v>
      </c>
      <c r="D165" s="7">
        <v>-4940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26866</v>
      </c>
      <c r="D167" s="7">
        <v>9819</v>
      </c>
    </row>
    <row r="168" spans="1:8">
      <c r="A168" s="41" t="s">
        <v>278</v>
      </c>
      <c r="B168" s="41" t="s">
        <v>117</v>
      </c>
      <c r="C168" s="66">
        <v>26871</v>
      </c>
      <c r="D168" s="66">
        <v>4879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3847</v>
      </c>
      <c r="D174" s="73">
        <v>4358</v>
      </c>
      <c r="E174" s="73">
        <v>847</v>
      </c>
      <c r="F174" s="73">
        <v>103574</v>
      </c>
      <c r="G174" s="73">
        <v>-18178</v>
      </c>
      <c r="H174" s="73">
        <v>94448</v>
      </c>
    </row>
    <row r="175" spans="1:8">
      <c r="A175" s="43" t="s">
        <v>182</v>
      </c>
      <c r="B175" s="43" t="s">
        <v>27</v>
      </c>
      <c r="C175" s="74">
        <v>1184</v>
      </c>
      <c r="D175" s="74">
        <v>2562</v>
      </c>
      <c r="E175" s="74">
        <v>828</v>
      </c>
      <c r="F175" s="74">
        <v>6375</v>
      </c>
      <c r="G175" s="74">
        <v>0</v>
      </c>
      <c r="H175" s="74">
        <v>10949</v>
      </c>
    </row>
    <row r="176" spans="1:8">
      <c r="A176" s="43" t="s">
        <v>183</v>
      </c>
      <c r="B176" s="43" t="s">
        <v>28</v>
      </c>
      <c r="C176" s="74">
        <v>888</v>
      </c>
      <c r="D176" s="74">
        <v>1763</v>
      </c>
      <c r="E176" s="74">
        <v>19</v>
      </c>
      <c r="F176" s="74">
        <v>48763</v>
      </c>
      <c r="G176" s="74">
        <v>-16553</v>
      </c>
      <c r="H176" s="74">
        <v>34880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1748</v>
      </c>
      <c r="D183" s="74">
        <v>17</v>
      </c>
      <c r="E183" s="74">
        <v>0</v>
      </c>
      <c r="F183" s="74">
        <v>187</v>
      </c>
      <c r="G183" s="74">
        <v>1</v>
      </c>
      <c r="H183" s="74">
        <v>1953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206</v>
      </c>
      <c r="G184" s="74">
        <v>0</v>
      </c>
      <c r="H184" s="74">
        <v>249</v>
      </c>
    </row>
    <row r="185" spans="1:8">
      <c r="A185" s="39" t="s">
        <v>192</v>
      </c>
      <c r="B185" s="39" t="s">
        <v>37</v>
      </c>
      <c r="C185" s="73">
        <v>29967</v>
      </c>
      <c r="D185" s="73">
        <v>40775</v>
      </c>
      <c r="E185" s="73">
        <v>16560</v>
      </c>
      <c r="F185" s="73">
        <v>18422</v>
      </c>
      <c r="G185" s="73">
        <v>-7157</v>
      </c>
      <c r="H185" s="73">
        <v>98567</v>
      </c>
    </row>
    <row r="186" spans="1:8">
      <c r="A186" s="43" t="s">
        <v>193</v>
      </c>
      <c r="B186" s="43" t="s">
        <v>38</v>
      </c>
      <c r="C186" s="74">
        <v>6713</v>
      </c>
      <c r="D186" s="74">
        <v>29633</v>
      </c>
      <c r="E186" s="74">
        <v>0</v>
      </c>
      <c r="F186" s="74">
        <v>65</v>
      </c>
      <c r="G186" s="74">
        <v>0</v>
      </c>
      <c r="H186" s="74">
        <v>36411</v>
      </c>
    </row>
    <row r="187" spans="1:8">
      <c r="A187" s="43" t="s">
        <v>194</v>
      </c>
      <c r="B187" s="43" t="s">
        <v>39</v>
      </c>
      <c r="C187" s="74">
        <v>11902</v>
      </c>
      <c r="D187" s="74">
        <v>2848</v>
      </c>
      <c r="E187" s="74">
        <v>3965</v>
      </c>
      <c r="F187" s="74">
        <v>156</v>
      </c>
      <c r="G187" s="74">
        <v>-648</v>
      </c>
      <c r="H187" s="74">
        <v>18223</v>
      </c>
    </row>
    <row r="188" spans="1:8">
      <c r="A188" s="43" t="s">
        <v>195</v>
      </c>
      <c r="B188" s="43" t="s">
        <v>40</v>
      </c>
      <c r="C188" s="74">
        <v>651</v>
      </c>
      <c r="D188" s="74">
        <v>0</v>
      </c>
      <c r="E188" s="74">
        <v>0</v>
      </c>
      <c r="F188" s="74">
        <v>0</v>
      </c>
      <c r="G188" s="74">
        <v>0</v>
      </c>
      <c r="H188" s="74">
        <v>651</v>
      </c>
    </row>
    <row r="189" spans="1:8">
      <c r="A189" s="43" t="s">
        <v>196</v>
      </c>
      <c r="B189" s="43" t="s">
        <v>41</v>
      </c>
      <c r="C189" s="74">
        <v>91</v>
      </c>
      <c r="D189" s="74">
        <v>2433</v>
      </c>
      <c r="E189" s="74">
        <v>1476</v>
      </c>
      <c r="F189" s="74">
        <v>5293</v>
      </c>
      <c r="G189" s="74">
        <v>-6509</v>
      </c>
      <c r="H189" s="74">
        <v>2784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859</v>
      </c>
      <c r="G192" s="74">
        <v>0</v>
      </c>
      <c r="H192" s="74">
        <v>859</v>
      </c>
    </row>
    <row r="193" spans="1:8">
      <c r="A193" s="43" t="s">
        <v>199</v>
      </c>
      <c r="B193" s="43" t="s">
        <v>44</v>
      </c>
      <c r="C193" s="74">
        <v>8344</v>
      </c>
      <c r="D193" s="74">
        <v>199</v>
      </c>
      <c r="E193" s="74">
        <v>4136</v>
      </c>
      <c r="F193" s="74">
        <v>89</v>
      </c>
      <c r="G193" s="74">
        <v>0</v>
      </c>
      <c r="H193" s="74">
        <v>12768</v>
      </c>
    </row>
    <row r="194" spans="1:8">
      <c r="A194" s="43" t="s">
        <v>200</v>
      </c>
      <c r="B194" s="43" t="s">
        <v>45</v>
      </c>
      <c r="C194" s="74">
        <v>2266</v>
      </c>
      <c r="D194" s="74">
        <v>5662</v>
      </c>
      <c r="E194" s="74">
        <v>6983</v>
      </c>
      <c r="F194" s="74">
        <v>11960</v>
      </c>
      <c r="G194" s="74">
        <v>0</v>
      </c>
      <c r="H194" s="74">
        <v>26871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33814</v>
      </c>
      <c r="D196" s="73">
        <v>45133</v>
      </c>
      <c r="E196" s="73">
        <v>17407</v>
      </c>
      <c r="F196" s="73">
        <v>121996</v>
      </c>
      <c r="G196" s="73">
        <v>-25335</v>
      </c>
      <c r="H196" s="73">
        <v>193015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9816</v>
      </c>
      <c r="D200" s="73">
        <v>41175</v>
      </c>
      <c r="E200" s="73">
        <v>7622</v>
      </c>
      <c r="F200" s="73">
        <v>119918</v>
      </c>
      <c r="G200" s="73">
        <v>-22539</v>
      </c>
      <c r="H200" s="73">
        <v>155992</v>
      </c>
    </row>
    <row r="201" spans="1:8">
      <c r="A201" s="47" t="s">
        <v>205</v>
      </c>
      <c r="B201" s="39" t="s">
        <v>50</v>
      </c>
      <c r="C201" s="73">
        <v>9816</v>
      </c>
      <c r="D201" s="73">
        <v>41175</v>
      </c>
      <c r="E201" s="73">
        <v>7622</v>
      </c>
      <c r="F201" s="73">
        <v>119918</v>
      </c>
      <c r="G201" s="73">
        <v>-22539</v>
      </c>
      <c r="H201" s="73">
        <v>155992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38</v>
      </c>
      <c r="D203" s="74">
        <v>0</v>
      </c>
      <c r="E203" s="74">
        <v>1152</v>
      </c>
      <c r="F203" s="74">
        <v>110936</v>
      </c>
      <c r="G203" s="74">
        <v>312</v>
      </c>
      <c r="H203" s="74">
        <v>112438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724</v>
      </c>
      <c r="G205" s="74">
        <v>0</v>
      </c>
      <c r="H205" s="74">
        <v>724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-157</v>
      </c>
      <c r="F206" s="76">
        <v>0</v>
      </c>
      <c r="G206" s="76">
        <v>-461</v>
      </c>
      <c r="H206" s="76">
        <v>-618</v>
      </c>
    </row>
    <row r="207" spans="1:8">
      <c r="A207" s="48" t="s">
        <v>211</v>
      </c>
      <c r="B207" s="43" t="s">
        <v>56</v>
      </c>
      <c r="C207" s="74">
        <v>0</v>
      </c>
      <c r="D207" s="74">
        <v>32737</v>
      </c>
      <c r="E207" s="74">
        <v>3819</v>
      </c>
      <c r="F207" s="74">
        <v>-100402</v>
      </c>
      <c r="G207" s="74">
        <v>8273</v>
      </c>
      <c r="H207" s="74">
        <v>-55573</v>
      </c>
    </row>
    <row r="208" spans="1:8">
      <c r="A208" s="48" t="s">
        <v>212</v>
      </c>
      <c r="B208" s="43" t="s">
        <v>57</v>
      </c>
      <c r="C208" s="74">
        <v>-298</v>
      </c>
      <c r="D208" s="74">
        <v>1388</v>
      </c>
      <c r="E208" s="74">
        <v>2722</v>
      </c>
      <c r="F208" s="74">
        <v>13710</v>
      </c>
      <c r="G208" s="74">
        <v>-13451</v>
      </c>
      <c r="H208" s="74">
        <v>4071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498</v>
      </c>
      <c r="D210" s="73">
        <v>378</v>
      </c>
      <c r="E210" s="73">
        <v>46</v>
      </c>
      <c r="F210" s="73">
        <v>147</v>
      </c>
      <c r="G210" s="73">
        <v>4361</v>
      </c>
      <c r="H210" s="73">
        <v>5430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67</v>
      </c>
      <c r="D212" s="74">
        <v>26</v>
      </c>
      <c r="E212" s="74">
        <v>0</v>
      </c>
      <c r="F212" s="74">
        <v>71</v>
      </c>
      <c r="G212" s="74">
        <v>0</v>
      </c>
      <c r="H212" s="74">
        <v>164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275</v>
      </c>
      <c r="E214" s="74">
        <v>12</v>
      </c>
      <c r="F214" s="74">
        <v>1</v>
      </c>
      <c r="G214" s="74">
        <v>4361</v>
      </c>
      <c r="H214" s="74">
        <v>4653</v>
      </c>
    </row>
    <row r="215" spans="1:8">
      <c r="A215" s="48" t="s">
        <v>219</v>
      </c>
      <c r="B215" s="43" t="s">
        <v>64</v>
      </c>
      <c r="C215" s="74">
        <v>421</v>
      </c>
      <c r="D215" s="74">
        <v>74</v>
      </c>
      <c r="E215" s="74">
        <v>32</v>
      </c>
      <c r="F215" s="74">
        <v>60</v>
      </c>
      <c r="G215" s="74">
        <v>0</v>
      </c>
      <c r="H215" s="74">
        <v>587</v>
      </c>
    </row>
    <row r="216" spans="1:8">
      <c r="A216" s="48" t="s">
        <v>220</v>
      </c>
      <c r="B216" s="43" t="s">
        <v>65</v>
      </c>
      <c r="C216" s="74">
        <v>6</v>
      </c>
      <c r="D216" s="74">
        <v>3</v>
      </c>
      <c r="E216" s="74">
        <v>2</v>
      </c>
      <c r="F216" s="74">
        <v>15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0</v>
      </c>
      <c r="G217" s="74">
        <v>0</v>
      </c>
      <c r="H217" s="74">
        <v>0</v>
      </c>
    </row>
    <row r="218" spans="1:8">
      <c r="A218" s="47" t="s">
        <v>222</v>
      </c>
      <c r="B218" s="39" t="s">
        <v>67</v>
      </c>
      <c r="C218" s="73">
        <v>23500</v>
      </c>
      <c r="D218" s="73">
        <v>3580</v>
      </c>
      <c r="E218" s="73">
        <v>9739</v>
      </c>
      <c r="F218" s="73">
        <v>1931</v>
      </c>
      <c r="G218" s="73">
        <v>-7157</v>
      </c>
      <c r="H218" s="73">
        <v>31593</v>
      </c>
    </row>
    <row r="219" spans="1:8">
      <c r="A219" s="48" t="s">
        <v>215</v>
      </c>
      <c r="B219" s="43" t="s">
        <v>60</v>
      </c>
      <c r="C219" s="74">
        <v>11</v>
      </c>
      <c r="D219" s="74">
        <v>757</v>
      </c>
      <c r="E219" s="74">
        <v>116</v>
      </c>
      <c r="F219" s="74">
        <v>4</v>
      </c>
      <c r="G219" s="74">
        <v>0</v>
      </c>
      <c r="H219" s="74">
        <v>888</v>
      </c>
    </row>
    <row r="220" spans="1:8">
      <c r="A220" s="48" t="s">
        <v>216</v>
      </c>
      <c r="B220" s="43" t="s">
        <v>61</v>
      </c>
      <c r="C220" s="74">
        <v>120</v>
      </c>
      <c r="D220" s="74">
        <v>35</v>
      </c>
      <c r="E220" s="74">
        <v>0</v>
      </c>
      <c r="F220" s="74">
        <v>99</v>
      </c>
      <c r="G220" s="74">
        <v>0</v>
      </c>
      <c r="H220" s="74">
        <v>254</v>
      </c>
    </row>
    <row r="221" spans="1:8">
      <c r="A221" s="48" t="s">
        <v>223</v>
      </c>
      <c r="B221" s="43" t="s">
        <v>68</v>
      </c>
      <c r="C221" s="74">
        <v>17298</v>
      </c>
      <c r="D221" s="74">
        <v>661</v>
      </c>
      <c r="E221" s="74">
        <v>7666</v>
      </c>
      <c r="F221" s="74">
        <v>210</v>
      </c>
      <c r="G221" s="74">
        <v>-648</v>
      </c>
      <c r="H221" s="74">
        <v>25187</v>
      </c>
    </row>
    <row r="222" spans="1:8">
      <c r="A222" s="48" t="s">
        <v>224</v>
      </c>
      <c r="B222" s="43" t="s">
        <v>69</v>
      </c>
      <c r="C222" s="74">
        <v>0</v>
      </c>
      <c r="D222" s="74">
        <v>1559</v>
      </c>
      <c r="E222" s="74">
        <v>537</v>
      </c>
      <c r="F222" s="74">
        <v>0</v>
      </c>
      <c r="G222" s="74">
        <v>0</v>
      </c>
      <c r="H222" s="74">
        <v>2096</v>
      </c>
    </row>
    <row r="223" spans="1:8">
      <c r="A223" s="48" t="s">
        <v>225</v>
      </c>
      <c r="B223" s="43" t="s">
        <v>70</v>
      </c>
      <c r="C223" s="74">
        <v>5988</v>
      </c>
      <c r="D223" s="74">
        <v>379</v>
      </c>
      <c r="E223" s="74">
        <v>1342</v>
      </c>
      <c r="F223" s="74">
        <v>1433</v>
      </c>
      <c r="G223" s="74">
        <v>-6509</v>
      </c>
      <c r="H223" s="74">
        <v>2633</v>
      </c>
    </row>
    <row r="224" spans="1:8">
      <c r="A224" s="48" t="s">
        <v>219</v>
      </c>
      <c r="B224" s="43" t="s">
        <v>64</v>
      </c>
      <c r="C224" s="74">
        <v>69</v>
      </c>
      <c r="D224" s="74">
        <v>117</v>
      </c>
      <c r="E224" s="74">
        <v>78</v>
      </c>
      <c r="F224" s="74">
        <v>36</v>
      </c>
      <c r="G224" s="74">
        <v>0</v>
      </c>
      <c r="H224" s="74">
        <v>300</v>
      </c>
    </row>
    <row r="225" spans="1:8">
      <c r="A225" s="48" t="s">
        <v>226</v>
      </c>
      <c r="B225" s="43" t="s">
        <v>65</v>
      </c>
      <c r="C225" s="74">
        <v>0</v>
      </c>
      <c r="D225" s="74">
        <v>20</v>
      </c>
      <c r="E225" s="74">
        <v>0</v>
      </c>
      <c r="F225" s="74">
        <v>71</v>
      </c>
      <c r="G225" s="74">
        <v>0</v>
      </c>
      <c r="H225" s="74">
        <v>91</v>
      </c>
    </row>
    <row r="226" spans="1:8">
      <c r="A226" s="48" t="s">
        <v>221</v>
      </c>
      <c r="B226" s="43" t="s">
        <v>66</v>
      </c>
      <c r="C226" s="74">
        <v>14</v>
      </c>
      <c r="D226" s="74">
        <v>52</v>
      </c>
      <c r="E226" s="74">
        <v>0</v>
      </c>
      <c r="F226" s="74">
        <v>78</v>
      </c>
      <c r="G226" s="74">
        <v>0</v>
      </c>
      <c r="H226" s="74">
        <v>144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33814</v>
      </c>
      <c r="D228" s="73">
        <v>45133</v>
      </c>
      <c r="E228" s="73">
        <v>17407</v>
      </c>
      <c r="F228" s="73">
        <v>121996</v>
      </c>
      <c r="G228" s="73">
        <v>-25335</v>
      </c>
      <c r="H228" s="73">
        <v>193015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11419</v>
      </c>
      <c r="D232" s="78">
        <v>4453</v>
      </c>
      <c r="E232" s="78">
        <v>13261</v>
      </c>
      <c r="F232" s="78">
        <v>1583</v>
      </c>
      <c r="G232" s="78">
        <v>-2902</v>
      </c>
      <c r="H232" s="78">
        <v>27814</v>
      </c>
    </row>
    <row r="233" spans="1:8">
      <c r="A233" s="54" t="s">
        <v>152</v>
      </c>
      <c r="B233" s="55" t="s">
        <v>1</v>
      </c>
      <c r="C233" s="79">
        <v>0</v>
      </c>
      <c r="D233" s="79">
        <v>4377</v>
      </c>
      <c r="E233" s="79">
        <v>12030</v>
      </c>
      <c r="F233" s="79">
        <v>0</v>
      </c>
      <c r="G233" s="79">
        <v>-318</v>
      </c>
      <c r="H233" s="79">
        <v>16089</v>
      </c>
    </row>
    <row r="234" spans="1:8">
      <c r="A234" s="54" t="s">
        <v>153</v>
      </c>
      <c r="B234" s="55" t="s">
        <v>2</v>
      </c>
      <c r="C234" s="79">
        <v>601</v>
      </c>
      <c r="D234" s="79">
        <v>0</v>
      </c>
      <c r="E234" s="79">
        <v>1231</v>
      </c>
      <c r="F234" s="79">
        <v>1583</v>
      </c>
      <c r="G234" s="79">
        <v>-2581</v>
      </c>
      <c r="H234" s="79">
        <v>834</v>
      </c>
    </row>
    <row r="235" spans="1:8">
      <c r="A235" s="54" t="s">
        <v>154</v>
      </c>
      <c r="B235" s="55" t="s">
        <v>3</v>
      </c>
      <c r="C235" s="79">
        <v>10818</v>
      </c>
      <c r="D235" s="79">
        <v>76</v>
      </c>
      <c r="E235" s="79">
        <v>0</v>
      </c>
      <c r="F235" s="79">
        <v>0</v>
      </c>
      <c r="G235" s="79">
        <v>-3</v>
      </c>
      <c r="H235" s="79">
        <v>10891</v>
      </c>
    </row>
    <row r="236" spans="1:8">
      <c r="A236" s="47" t="s">
        <v>155</v>
      </c>
      <c r="B236" s="39" t="s">
        <v>4</v>
      </c>
      <c r="C236" s="78">
        <v>8343</v>
      </c>
      <c r="D236" s="78">
        <v>1206</v>
      </c>
      <c r="E236" s="78">
        <v>9036</v>
      </c>
      <c r="F236" s="78">
        <v>158</v>
      </c>
      <c r="G236" s="78">
        <v>-1536</v>
      </c>
      <c r="H236" s="78">
        <v>17207</v>
      </c>
    </row>
    <row r="237" spans="1:8">
      <c r="A237" s="54" t="s">
        <v>156</v>
      </c>
      <c r="B237" s="55" t="s">
        <v>5</v>
      </c>
      <c r="C237" s="79">
        <v>292</v>
      </c>
      <c r="D237" s="79">
        <v>1185</v>
      </c>
      <c r="E237" s="79">
        <v>9036</v>
      </c>
      <c r="F237" s="79">
        <v>158</v>
      </c>
      <c r="G237" s="79">
        <v>-1459</v>
      </c>
      <c r="H237" s="79">
        <v>9212</v>
      </c>
    </row>
    <row r="238" spans="1:8">
      <c r="A238" s="54" t="s">
        <v>157</v>
      </c>
      <c r="B238" s="55" t="s">
        <v>6</v>
      </c>
      <c r="C238" s="79">
        <v>8051</v>
      </c>
      <c r="D238" s="79">
        <v>21</v>
      </c>
      <c r="E238" s="79">
        <v>0</v>
      </c>
      <c r="F238" s="79">
        <v>0</v>
      </c>
      <c r="G238" s="79">
        <v>-77</v>
      </c>
      <c r="H238" s="79">
        <v>7995</v>
      </c>
    </row>
    <row r="239" spans="1:8">
      <c r="A239" s="56" t="s">
        <v>158</v>
      </c>
      <c r="B239" s="57" t="s">
        <v>7</v>
      </c>
      <c r="C239" s="80">
        <v>3076</v>
      </c>
      <c r="D239" s="80">
        <v>3247</v>
      </c>
      <c r="E239" s="80">
        <v>4225</v>
      </c>
      <c r="F239" s="80">
        <v>1425</v>
      </c>
      <c r="G239" s="80">
        <v>-1366</v>
      </c>
      <c r="H239" s="80">
        <v>10607</v>
      </c>
    </row>
    <row r="240" spans="1:8">
      <c r="A240" s="48" t="s">
        <v>159</v>
      </c>
      <c r="B240" s="43" t="s">
        <v>8</v>
      </c>
      <c r="C240" s="79">
        <v>54</v>
      </c>
      <c r="D240" s="79">
        <v>72</v>
      </c>
      <c r="E240" s="79">
        <v>22</v>
      </c>
      <c r="F240" s="79">
        <v>516</v>
      </c>
      <c r="G240" s="79">
        <v>-17</v>
      </c>
      <c r="H240" s="79">
        <v>647</v>
      </c>
    </row>
    <row r="241" spans="1:8">
      <c r="A241" s="48" t="s">
        <v>160</v>
      </c>
      <c r="B241" s="43" t="s">
        <v>9</v>
      </c>
      <c r="C241" s="79">
        <v>2304</v>
      </c>
      <c r="D241" s="79">
        <v>1235</v>
      </c>
      <c r="E241" s="79">
        <v>1035</v>
      </c>
      <c r="F241" s="79">
        <v>349</v>
      </c>
      <c r="G241" s="79">
        <v>-290</v>
      </c>
      <c r="H241" s="79">
        <v>4633</v>
      </c>
    </row>
    <row r="242" spans="1:8">
      <c r="A242" s="48" t="s">
        <v>161</v>
      </c>
      <c r="B242" s="43" t="s">
        <v>10</v>
      </c>
      <c r="C242" s="79">
        <v>951</v>
      </c>
      <c r="D242" s="79">
        <v>1466</v>
      </c>
      <c r="E242" s="79">
        <v>214</v>
      </c>
      <c r="F242" s="79">
        <v>1137</v>
      </c>
      <c r="G242" s="79">
        <v>-1076</v>
      </c>
      <c r="H242" s="79">
        <v>2692</v>
      </c>
    </row>
    <row r="243" spans="1:8">
      <c r="A243" s="48" t="s">
        <v>162</v>
      </c>
      <c r="B243" s="43" t="s">
        <v>11</v>
      </c>
      <c r="C243" s="79">
        <v>971</v>
      </c>
      <c r="D243" s="79">
        <v>52</v>
      </c>
      <c r="E243" s="79">
        <v>5</v>
      </c>
      <c r="F243" s="79">
        <v>316</v>
      </c>
      <c r="G243" s="79">
        <v>-17</v>
      </c>
      <c r="H243" s="79">
        <v>1327</v>
      </c>
    </row>
    <row r="244" spans="1:8">
      <c r="A244" s="56" t="s">
        <v>163</v>
      </c>
      <c r="B244" s="57" t="s">
        <v>12</v>
      </c>
      <c r="C244" s="80">
        <v>-1096</v>
      </c>
      <c r="D244" s="80">
        <v>566</v>
      </c>
      <c r="E244" s="80">
        <v>2993</v>
      </c>
      <c r="F244" s="80">
        <v>139</v>
      </c>
      <c r="G244" s="80">
        <v>0</v>
      </c>
      <c r="H244" s="80">
        <v>2602</v>
      </c>
    </row>
    <row r="245" spans="1:8">
      <c r="A245" s="48" t="s">
        <v>164</v>
      </c>
      <c r="B245" s="43" t="s">
        <v>13</v>
      </c>
      <c r="C245" s="79">
        <v>196</v>
      </c>
      <c r="D245" s="79">
        <v>487</v>
      </c>
      <c r="E245" s="79">
        <v>216</v>
      </c>
      <c r="F245" s="79">
        <v>13594</v>
      </c>
      <c r="G245" s="79">
        <v>-13596</v>
      </c>
      <c r="H245" s="79">
        <v>897</v>
      </c>
    </row>
    <row r="246" spans="1:8">
      <c r="A246" s="48" t="s">
        <v>165</v>
      </c>
      <c r="B246" s="43" t="s">
        <v>14</v>
      </c>
      <c r="C246" s="79">
        <v>128</v>
      </c>
      <c r="D246" s="79">
        <v>83</v>
      </c>
      <c r="E246" s="79">
        <v>64</v>
      </c>
      <c r="F246" s="79">
        <v>48</v>
      </c>
      <c r="G246" s="79">
        <v>-130</v>
      </c>
      <c r="H246" s="79">
        <v>193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-1028</v>
      </c>
      <c r="D248" s="80">
        <v>970</v>
      </c>
      <c r="E248" s="80">
        <v>3145</v>
      </c>
      <c r="F248" s="80">
        <v>13685</v>
      </c>
      <c r="G248" s="80">
        <v>-13466</v>
      </c>
      <c r="H248" s="80">
        <v>3306</v>
      </c>
    </row>
    <row r="249" spans="1:8">
      <c r="A249" s="48" t="s">
        <v>168</v>
      </c>
      <c r="B249" s="43" t="s">
        <v>17</v>
      </c>
      <c r="C249" s="79">
        <v>-730</v>
      </c>
      <c r="D249" s="79">
        <v>-418</v>
      </c>
      <c r="E249" s="79">
        <v>423</v>
      </c>
      <c r="F249" s="79">
        <v>-25</v>
      </c>
      <c r="G249" s="79">
        <v>-15</v>
      </c>
      <c r="H249" s="79">
        <v>-765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-298</v>
      </c>
      <c r="D251" s="80">
        <v>1388</v>
      </c>
      <c r="E251" s="80">
        <v>2722</v>
      </c>
      <c r="F251" s="80">
        <v>13710</v>
      </c>
      <c r="G251" s="80">
        <v>-13451</v>
      </c>
      <c r="H251" s="80">
        <v>4071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-298</v>
      </c>
      <c r="D253" s="80">
        <v>1388</v>
      </c>
      <c r="E253" s="80">
        <v>2722</v>
      </c>
      <c r="F253" s="80">
        <v>13710</v>
      </c>
      <c r="G253" s="80">
        <v>-13451</v>
      </c>
      <c r="H253" s="80">
        <v>4071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-298</v>
      </c>
      <c r="D256" s="83">
        <v>1388</v>
      </c>
      <c r="E256" s="83">
        <v>2722</v>
      </c>
      <c r="F256" s="83">
        <v>13710</v>
      </c>
      <c r="G256" s="83">
        <v>-13451</v>
      </c>
      <c r="H256" s="83">
        <v>4071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357</v>
      </c>
    </row>
    <row r="2" spans="1:4">
      <c r="A2" s="13" t="s">
        <v>358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123</v>
      </c>
      <c r="D6" s="99" t="s">
        <v>328</v>
      </c>
    </row>
    <row r="7" spans="1:4">
      <c r="A7" s="18" t="s">
        <v>151</v>
      </c>
      <c r="B7" s="18" t="s">
        <v>0</v>
      </c>
      <c r="C7" s="85">
        <v>164040</v>
      </c>
      <c r="D7" s="85">
        <v>136210</v>
      </c>
    </row>
    <row r="8" spans="1:4">
      <c r="A8" s="19" t="s">
        <v>152</v>
      </c>
      <c r="B8" s="19" t="s">
        <v>1</v>
      </c>
      <c r="C8" s="79">
        <v>83891</v>
      </c>
      <c r="D8" s="79">
        <v>66696</v>
      </c>
    </row>
    <row r="9" spans="1:4">
      <c r="A9" s="19" t="s">
        <v>153</v>
      </c>
      <c r="B9" s="19" t="s">
        <v>2</v>
      </c>
      <c r="C9" s="79">
        <v>4506</v>
      </c>
      <c r="D9" s="79">
        <v>5778</v>
      </c>
    </row>
    <row r="10" spans="1:4">
      <c r="A10" s="19" t="s">
        <v>154</v>
      </c>
      <c r="B10" s="19" t="s">
        <v>3</v>
      </c>
      <c r="C10" s="79">
        <v>75643</v>
      </c>
      <c r="D10" s="79">
        <v>63736</v>
      </c>
    </row>
    <row r="11" spans="1:4">
      <c r="A11" s="18" t="s">
        <v>155</v>
      </c>
      <c r="B11" s="18" t="s">
        <v>4</v>
      </c>
      <c r="C11" s="85">
        <v>89618</v>
      </c>
      <c r="D11" s="85">
        <v>67837</v>
      </c>
    </row>
    <row r="12" spans="1:4">
      <c r="A12" s="19" t="s">
        <v>156</v>
      </c>
      <c r="B12" s="19" t="s">
        <v>5</v>
      </c>
      <c r="C12" s="79">
        <v>37308</v>
      </c>
      <c r="D12" s="79">
        <v>24831</v>
      </c>
    </row>
    <row r="13" spans="1:4">
      <c r="A13" s="19" t="s">
        <v>157</v>
      </c>
      <c r="B13" s="19" t="s">
        <v>6</v>
      </c>
      <c r="C13" s="79">
        <v>52310</v>
      </c>
      <c r="D13" s="79">
        <v>43006</v>
      </c>
    </row>
    <row r="14" spans="1:4">
      <c r="A14" s="20" t="s">
        <v>158</v>
      </c>
      <c r="B14" s="20" t="s">
        <v>7</v>
      </c>
      <c r="C14" s="85">
        <v>74422</v>
      </c>
      <c r="D14" s="85">
        <v>68373</v>
      </c>
    </row>
    <row r="15" spans="1:4">
      <c r="A15" s="21" t="s">
        <v>159</v>
      </c>
      <c r="B15" s="21" t="s">
        <v>8</v>
      </c>
      <c r="C15" s="79">
        <v>3056</v>
      </c>
      <c r="D15" s="79">
        <v>9058</v>
      </c>
    </row>
    <row r="16" spans="1:4">
      <c r="A16" s="21" t="s">
        <v>160</v>
      </c>
      <c r="B16" s="21" t="s">
        <v>9</v>
      </c>
      <c r="C16" s="79">
        <v>25243</v>
      </c>
      <c r="D16" s="79">
        <v>24648</v>
      </c>
    </row>
    <row r="17" spans="1:4">
      <c r="A17" s="21" t="s">
        <v>161</v>
      </c>
      <c r="B17" s="21" t="s">
        <v>10</v>
      </c>
      <c r="C17" s="79">
        <v>13063</v>
      </c>
      <c r="D17" s="79">
        <v>11586</v>
      </c>
    </row>
    <row r="18" spans="1:4">
      <c r="A18" s="21" t="s">
        <v>162</v>
      </c>
      <c r="B18" s="21" t="s">
        <v>11</v>
      </c>
      <c r="C18" s="79">
        <v>10805</v>
      </c>
      <c r="D18" s="79">
        <v>13575</v>
      </c>
    </row>
    <row r="19" spans="1:4">
      <c r="A19" s="20" t="s">
        <v>163</v>
      </c>
      <c r="B19" s="20" t="s">
        <v>12</v>
      </c>
      <c r="C19" s="85">
        <v>28367</v>
      </c>
      <c r="D19" s="85">
        <v>27622</v>
      </c>
    </row>
    <row r="20" spans="1:4">
      <c r="A20" s="21" t="s">
        <v>164</v>
      </c>
      <c r="B20" s="21" t="s">
        <v>13</v>
      </c>
      <c r="C20" s="79">
        <v>4031</v>
      </c>
      <c r="D20" s="79">
        <v>1801</v>
      </c>
    </row>
    <row r="21" spans="1:4">
      <c r="A21" s="21" t="s">
        <v>165</v>
      </c>
      <c r="B21" s="21" t="s">
        <v>14</v>
      </c>
      <c r="C21" s="79">
        <v>4111</v>
      </c>
      <c r="D21" s="79">
        <v>2194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28287</v>
      </c>
      <c r="D23" s="85">
        <v>27229</v>
      </c>
    </row>
    <row r="24" spans="1:4">
      <c r="A24" s="21" t="s">
        <v>168</v>
      </c>
      <c r="B24" s="21" t="s">
        <v>17</v>
      </c>
      <c r="C24" s="79">
        <v>162</v>
      </c>
      <c r="D24" s="79">
        <v>3664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28125</v>
      </c>
      <c r="D26" s="85">
        <v>23565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28125</v>
      </c>
      <c r="D29" s="87">
        <v>23565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28125</v>
      </c>
      <c r="D32" s="85">
        <v>23565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0.3</v>
      </c>
      <c r="D36" s="89">
        <v>0.25</v>
      </c>
    </row>
    <row r="37" spans="1:4">
      <c r="A37" s="29" t="s">
        <v>177</v>
      </c>
      <c r="B37" s="29" t="s">
        <v>24</v>
      </c>
      <c r="C37" s="89">
        <v>0.3</v>
      </c>
      <c r="D37" s="89">
        <v>0.25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0.3</v>
      </c>
      <c r="D39" s="89">
        <v>0.25</v>
      </c>
    </row>
    <row r="40" spans="1:4">
      <c r="A40" s="29" t="s">
        <v>177</v>
      </c>
      <c r="B40" s="29" t="s">
        <v>24</v>
      </c>
      <c r="C40" s="89">
        <v>0.3</v>
      </c>
      <c r="D40" s="89">
        <v>0.25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28125</v>
      </c>
      <c r="D46" s="85">
        <v>23565</v>
      </c>
    </row>
    <row r="47" spans="1:4" ht="22.8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-559</v>
      </c>
      <c r="D48" s="79">
        <v>456</v>
      </c>
    </row>
    <row r="49" spans="1:4">
      <c r="A49" s="84" t="s">
        <v>316</v>
      </c>
      <c r="B49" s="84" t="s">
        <v>308</v>
      </c>
      <c r="C49" s="79">
        <v>1</v>
      </c>
      <c r="D49" s="79">
        <v>-2</v>
      </c>
    </row>
    <row r="50" spans="1:4" ht="22.8">
      <c r="A50" s="84" t="s">
        <v>318</v>
      </c>
      <c r="B50" s="84" t="s">
        <v>320</v>
      </c>
      <c r="C50" s="79">
        <v>0</v>
      </c>
      <c r="D50" s="79">
        <v>0</v>
      </c>
    </row>
    <row r="51" spans="1:4">
      <c r="A51" s="27" t="s">
        <v>312</v>
      </c>
      <c r="B51" s="27" t="s">
        <v>309</v>
      </c>
      <c r="C51" s="85">
        <v>27567</v>
      </c>
      <c r="D51" s="85">
        <v>24019</v>
      </c>
    </row>
    <row r="52" spans="1:4">
      <c r="A52" s="28" t="s">
        <v>313</v>
      </c>
      <c r="B52" s="28" t="s">
        <v>310</v>
      </c>
      <c r="C52" s="79">
        <v>0</v>
      </c>
      <c r="D52" s="79">
        <v>0</v>
      </c>
    </row>
    <row r="53" spans="1:4" ht="24">
      <c r="A53" s="27" t="s">
        <v>314</v>
      </c>
      <c r="B53" s="27" t="s">
        <v>311</v>
      </c>
      <c r="C53" s="85">
        <v>27567</v>
      </c>
      <c r="D53" s="85">
        <v>24019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125</v>
      </c>
      <c r="D57" s="99" t="s">
        <v>329</v>
      </c>
    </row>
    <row r="58" spans="1:4">
      <c r="A58" s="30" t="s">
        <v>181</v>
      </c>
      <c r="B58" s="30" t="s">
        <v>26</v>
      </c>
      <c r="C58" s="91">
        <v>94202</v>
      </c>
      <c r="D58" s="91">
        <v>90762</v>
      </c>
    </row>
    <row r="59" spans="1:4">
      <c r="A59" s="21" t="s">
        <v>182</v>
      </c>
      <c r="B59" s="21" t="s">
        <v>27</v>
      </c>
      <c r="C59" s="74">
        <v>10755</v>
      </c>
      <c r="D59" s="74">
        <v>9924</v>
      </c>
    </row>
    <row r="60" spans="1:4">
      <c r="A60" s="21" t="s">
        <v>183</v>
      </c>
      <c r="B60" s="21" t="s">
        <v>28</v>
      </c>
      <c r="C60" s="74">
        <v>34801</v>
      </c>
      <c r="D60" s="74">
        <v>33508</v>
      </c>
    </row>
    <row r="61" spans="1:4">
      <c r="A61" s="21" t="s">
        <v>184</v>
      </c>
      <c r="B61" s="21" t="s">
        <v>29</v>
      </c>
      <c r="C61" s="74">
        <v>46417</v>
      </c>
      <c r="D61" s="74">
        <v>46417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1980</v>
      </c>
      <c r="D67" s="74">
        <v>644</v>
      </c>
    </row>
    <row r="68" spans="1:4">
      <c r="A68" s="21" t="s">
        <v>191</v>
      </c>
      <c r="B68" s="21" t="s">
        <v>36</v>
      </c>
      <c r="C68" s="74">
        <v>249</v>
      </c>
      <c r="D68" s="74">
        <v>269</v>
      </c>
    </row>
    <row r="69" spans="1:4">
      <c r="A69" s="30" t="s">
        <v>192</v>
      </c>
      <c r="B69" s="30" t="s">
        <v>37</v>
      </c>
      <c r="C69" s="91">
        <v>108690</v>
      </c>
      <c r="D69" s="91">
        <v>94513</v>
      </c>
    </row>
    <row r="70" spans="1:4">
      <c r="A70" s="21" t="s">
        <v>193</v>
      </c>
      <c r="B70" s="21" t="s">
        <v>38</v>
      </c>
      <c r="C70" s="74">
        <v>33367</v>
      </c>
      <c r="D70" s="74">
        <v>31112</v>
      </c>
    </row>
    <row r="71" spans="1:4">
      <c r="A71" s="21" t="s">
        <v>194</v>
      </c>
      <c r="B71" s="21" t="s">
        <v>39</v>
      </c>
      <c r="C71" s="74">
        <v>31247</v>
      </c>
      <c r="D71" s="74">
        <v>32267</v>
      </c>
    </row>
    <row r="72" spans="1:4">
      <c r="A72" s="31" t="s">
        <v>195</v>
      </c>
      <c r="B72" s="31" t="s">
        <v>40</v>
      </c>
      <c r="C72" s="92">
        <v>0</v>
      </c>
      <c r="D72" s="92">
        <v>1632</v>
      </c>
    </row>
    <row r="73" spans="1:4">
      <c r="A73" s="21" t="s">
        <v>196</v>
      </c>
      <c r="B73" s="21" t="s">
        <v>41</v>
      </c>
      <c r="C73" s="74">
        <v>4635</v>
      </c>
      <c r="D73" s="74">
        <v>811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855</v>
      </c>
      <c r="D76" s="74">
        <v>4229</v>
      </c>
    </row>
    <row r="77" spans="1:4">
      <c r="A77" s="21" t="s">
        <v>199</v>
      </c>
      <c r="B77" s="21" t="s">
        <v>44</v>
      </c>
      <c r="C77" s="74">
        <v>11720</v>
      </c>
      <c r="D77" s="74">
        <v>14643</v>
      </c>
    </row>
    <row r="78" spans="1:4">
      <c r="A78" s="21" t="s">
        <v>200</v>
      </c>
      <c r="B78" s="21" t="s">
        <v>45</v>
      </c>
      <c r="C78" s="74">
        <v>26866</v>
      </c>
      <c r="D78" s="74">
        <v>9819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202892</v>
      </c>
      <c r="D80" s="91">
        <v>185275</v>
      </c>
    </row>
    <row r="81" spans="1:4">
      <c r="A81" s="32"/>
      <c r="B81" s="32"/>
      <c r="C81" s="2"/>
    </row>
    <row r="82" spans="1:4" ht="28.95" customHeight="1">
      <c r="A82" s="98" t="s">
        <v>229</v>
      </c>
      <c r="B82" s="98" t="s">
        <v>48</v>
      </c>
      <c r="C82" s="99" t="s">
        <v>125</v>
      </c>
      <c r="D82" s="99" t="s">
        <v>329</v>
      </c>
    </row>
    <row r="83" spans="1:4">
      <c r="A83" s="30" t="s">
        <v>204</v>
      </c>
      <c r="B83" s="30" t="s">
        <v>49</v>
      </c>
      <c r="C83" s="91">
        <v>151530</v>
      </c>
      <c r="D83" s="91">
        <v>123412</v>
      </c>
    </row>
    <row r="84" spans="1:4">
      <c r="A84" s="30" t="s">
        <v>205</v>
      </c>
      <c r="B84" s="30" t="s">
        <v>50</v>
      </c>
      <c r="C84" s="91">
        <v>151530</v>
      </c>
      <c r="D84" s="91">
        <v>123412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551</v>
      </c>
      <c r="D88" s="74">
        <v>0</v>
      </c>
    </row>
    <row r="89" spans="1:4">
      <c r="A89" s="21" t="s">
        <v>210</v>
      </c>
      <c r="B89" s="21" t="s">
        <v>55</v>
      </c>
      <c r="C89" s="74">
        <v>-837</v>
      </c>
      <c r="D89" s="74">
        <v>-278</v>
      </c>
    </row>
    <row r="90" spans="1:4">
      <c r="A90" s="21" t="s">
        <v>211</v>
      </c>
      <c r="B90" s="21" t="s">
        <v>56</v>
      </c>
      <c r="C90" s="74">
        <v>-76459</v>
      </c>
      <c r="D90" s="74">
        <v>-101530</v>
      </c>
    </row>
    <row r="91" spans="1:4">
      <c r="A91" s="21" t="s">
        <v>212</v>
      </c>
      <c r="B91" s="21" t="s">
        <v>57</v>
      </c>
      <c r="C91" s="74">
        <v>28125</v>
      </c>
      <c r="D91" s="74">
        <v>23565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7604</v>
      </c>
      <c r="D93" s="91">
        <v>7590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235</v>
      </c>
      <c r="D95" s="74">
        <v>333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6658</v>
      </c>
      <c r="D97" s="74">
        <v>6874</v>
      </c>
    </row>
    <row r="98" spans="1:4">
      <c r="A98" s="21" t="s">
        <v>219</v>
      </c>
      <c r="B98" s="21" t="s">
        <v>64</v>
      </c>
      <c r="C98" s="74">
        <v>679</v>
      </c>
      <c r="D98" s="74">
        <v>344</v>
      </c>
    </row>
    <row r="99" spans="1:4">
      <c r="A99" s="21" t="s">
        <v>220</v>
      </c>
      <c r="B99" s="21" t="s">
        <v>65</v>
      </c>
      <c r="C99" s="74">
        <v>26</v>
      </c>
      <c r="D99" s="74">
        <v>30</v>
      </c>
    </row>
    <row r="100" spans="1:4">
      <c r="A100" s="21" t="s">
        <v>221</v>
      </c>
      <c r="B100" s="21" t="s">
        <v>66</v>
      </c>
      <c r="C100" s="74">
        <v>6</v>
      </c>
      <c r="D100" s="74">
        <v>9</v>
      </c>
    </row>
    <row r="101" spans="1:4">
      <c r="A101" s="30" t="s">
        <v>222</v>
      </c>
      <c r="B101" s="30" t="s">
        <v>67</v>
      </c>
      <c r="C101" s="91">
        <v>43758</v>
      </c>
      <c r="D101" s="91">
        <v>54273</v>
      </c>
    </row>
    <row r="102" spans="1:4">
      <c r="A102" s="21" t="s">
        <v>215</v>
      </c>
      <c r="B102" s="21" t="s">
        <v>60</v>
      </c>
      <c r="C102" s="74">
        <v>4745</v>
      </c>
      <c r="D102" s="74">
        <v>13404</v>
      </c>
    </row>
    <row r="103" spans="1:4">
      <c r="A103" s="21" t="s">
        <v>216</v>
      </c>
      <c r="B103" s="21" t="s">
        <v>61</v>
      </c>
      <c r="C103" s="74">
        <v>277</v>
      </c>
      <c r="D103" s="74">
        <v>240</v>
      </c>
    </row>
    <row r="104" spans="1:4">
      <c r="A104" s="21" t="s">
        <v>223</v>
      </c>
      <c r="B104" s="21" t="s">
        <v>68</v>
      </c>
      <c r="C104" s="74">
        <v>33930</v>
      </c>
      <c r="D104" s="74">
        <v>33513</v>
      </c>
    </row>
    <row r="105" spans="1:4">
      <c r="A105" s="21" t="s">
        <v>224</v>
      </c>
      <c r="B105" s="21" t="s">
        <v>69</v>
      </c>
      <c r="C105" s="74">
        <v>184</v>
      </c>
      <c r="D105" s="74">
        <v>163</v>
      </c>
    </row>
    <row r="106" spans="1:4">
      <c r="A106" s="21" t="s">
        <v>225</v>
      </c>
      <c r="B106" s="21" t="s">
        <v>70</v>
      </c>
      <c r="C106" s="74">
        <v>4020</v>
      </c>
      <c r="D106" s="74">
        <v>6043</v>
      </c>
    </row>
    <row r="107" spans="1:4">
      <c r="A107" s="21" t="s">
        <v>219</v>
      </c>
      <c r="B107" s="21" t="s">
        <v>64</v>
      </c>
      <c r="C107" s="74">
        <v>197</v>
      </c>
      <c r="D107" s="74">
        <v>90</v>
      </c>
    </row>
    <row r="108" spans="1:4">
      <c r="A108" s="21" t="s">
        <v>226</v>
      </c>
      <c r="B108" s="21" t="s">
        <v>65</v>
      </c>
      <c r="C108" s="74">
        <v>238</v>
      </c>
      <c r="D108" s="74">
        <v>209</v>
      </c>
    </row>
    <row r="109" spans="1:4">
      <c r="A109" s="21" t="s">
        <v>221</v>
      </c>
      <c r="B109" s="21" t="s">
        <v>66</v>
      </c>
      <c r="C109" s="74">
        <v>167</v>
      </c>
      <c r="D109" s="74">
        <v>611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202892</v>
      </c>
      <c r="D111" s="91">
        <v>185275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123</v>
      </c>
      <c r="D115" s="100" t="s">
        <v>328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28287</v>
      </c>
      <c r="D117" s="6">
        <v>27229</v>
      </c>
    </row>
    <row r="118" spans="1:4">
      <c r="A118" s="35" t="s">
        <v>233</v>
      </c>
      <c r="B118" s="35" t="s">
        <v>75</v>
      </c>
      <c r="C118" s="6">
        <v>-2171</v>
      </c>
      <c r="D118" s="6">
        <v>-24636</v>
      </c>
    </row>
    <row r="119" spans="1:4" ht="24">
      <c r="A119" s="36" t="s">
        <v>279</v>
      </c>
      <c r="B119" s="36" t="s">
        <v>129</v>
      </c>
      <c r="C119" s="9"/>
      <c r="D119" s="9"/>
    </row>
    <row r="120" spans="1:4">
      <c r="A120" s="37" t="s">
        <v>234</v>
      </c>
      <c r="B120" s="37" t="s">
        <v>76</v>
      </c>
      <c r="C120" s="9">
        <v>2617</v>
      </c>
      <c r="D120" s="9">
        <v>1978</v>
      </c>
    </row>
    <row r="121" spans="1:4">
      <c r="A121" s="37" t="s">
        <v>235</v>
      </c>
      <c r="B121" s="37" t="s">
        <v>77</v>
      </c>
      <c r="C121" s="9">
        <v>0</v>
      </c>
      <c r="D121" s="9">
        <v>251</v>
      </c>
    </row>
    <row r="122" spans="1:4">
      <c r="A122" s="37" t="s">
        <v>236</v>
      </c>
      <c r="B122" s="37" t="s">
        <v>78</v>
      </c>
      <c r="C122" s="9">
        <v>602</v>
      </c>
      <c r="D122" s="9">
        <v>1225</v>
      </c>
    </row>
    <row r="123" spans="1:4">
      <c r="A123" s="37" t="s">
        <v>237</v>
      </c>
      <c r="B123" s="37" t="s">
        <v>79</v>
      </c>
      <c r="C123" s="9">
        <v>-570</v>
      </c>
      <c r="D123" s="9">
        <v>-86</v>
      </c>
    </row>
    <row r="124" spans="1:4">
      <c r="A124" s="37" t="s">
        <v>238</v>
      </c>
      <c r="B124" s="37" t="s">
        <v>80</v>
      </c>
      <c r="C124" s="9">
        <v>-423</v>
      </c>
      <c r="D124" s="9">
        <v>941</v>
      </c>
    </row>
    <row r="125" spans="1:4">
      <c r="A125" s="37" t="s">
        <v>239</v>
      </c>
      <c r="B125" s="37" t="s">
        <v>81</v>
      </c>
      <c r="C125" s="9">
        <v>-2255</v>
      </c>
      <c r="D125" s="9">
        <v>-3461</v>
      </c>
    </row>
    <row r="126" spans="1:4">
      <c r="A126" s="37" t="s">
        <v>240</v>
      </c>
      <c r="B126" s="37" t="s">
        <v>82</v>
      </c>
      <c r="C126" s="9">
        <v>-2586</v>
      </c>
      <c r="D126" s="9">
        <v>-11821</v>
      </c>
    </row>
    <row r="127" spans="1:4">
      <c r="A127" s="37" t="s">
        <v>241</v>
      </c>
      <c r="B127" s="37" t="s">
        <v>83</v>
      </c>
      <c r="C127" s="9">
        <v>-2523</v>
      </c>
      <c r="D127" s="9">
        <v>-10517</v>
      </c>
    </row>
    <row r="128" spans="1:4">
      <c r="A128" s="37" t="s">
        <v>242</v>
      </c>
      <c r="B128" s="37" t="s">
        <v>130</v>
      </c>
      <c r="C128" s="9">
        <v>2985</v>
      </c>
      <c r="D128" s="9">
        <v>-3099</v>
      </c>
    </row>
    <row r="129" spans="1:4">
      <c r="A129" s="37" t="s">
        <v>243</v>
      </c>
      <c r="B129" s="37" t="s">
        <v>84</v>
      </c>
      <c r="C129" s="9">
        <v>-18</v>
      </c>
      <c r="D129" s="9">
        <v>-47</v>
      </c>
    </row>
    <row r="130" spans="1:4">
      <c r="A130" s="35" t="s">
        <v>244</v>
      </c>
      <c r="B130" s="35" t="s">
        <v>85</v>
      </c>
      <c r="C130" s="6">
        <v>26116</v>
      </c>
      <c r="D130" s="6">
        <v>2593</v>
      </c>
    </row>
    <row r="131" spans="1:4">
      <c r="A131" s="38" t="s">
        <v>245</v>
      </c>
      <c r="B131" s="38" t="s">
        <v>131</v>
      </c>
      <c r="C131" s="10"/>
      <c r="D131" s="10"/>
    </row>
    <row r="132" spans="1:4">
      <c r="A132" s="37" t="s">
        <v>246</v>
      </c>
      <c r="B132" s="37" t="s">
        <v>86</v>
      </c>
      <c r="C132" s="9">
        <v>579</v>
      </c>
      <c r="D132" s="9">
        <v>-2408</v>
      </c>
    </row>
    <row r="133" spans="1:4">
      <c r="A133" s="39" t="s">
        <v>247</v>
      </c>
      <c r="B133" s="39" t="s">
        <v>87</v>
      </c>
      <c r="C133" s="6">
        <v>26695</v>
      </c>
      <c r="D133" s="6">
        <v>185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4418</v>
      </c>
      <c r="D135" s="5">
        <v>11495</v>
      </c>
    </row>
    <row r="136" spans="1:4">
      <c r="A136" s="37" t="s">
        <v>250</v>
      </c>
      <c r="B136" s="37" t="s">
        <v>90</v>
      </c>
      <c r="C136" s="9">
        <v>206</v>
      </c>
      <c r="D136" s="9">
        <v>100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3512</v>
      </c>
      <c r="D138" s="9">
        <v>11018</v>
      </c>
    </row>
    <row r="139" spans="1:4">
      <c r="A139" s="37" t="s">
        <v>253</v>
      </c>
      <c r="B139" s="37" t="s">
        <v>142</v>
      </c>
      <c r="C139" s="9">
        <v>700</v>
      </c>
      <c r="D139" s="9">
        <v>260</v>
      </c>
    </row>
    <row r="140" spans="1:4">
      <c r="A140" s="37" t="s">
        <v>254</v>
      </c>
      <c r="B140" s="37" t="s">
        <v>93</v>
      </c>
      <c r="C140" s="9">
        <v>0</v>
      </c>
      <c r="D140" s="9">
        <v>117</v>
      </c>
    </row>
    <row r="141" spans="1:4">
      <c r="A141" s="35" t="s">
        <v>255</v>
      </c>
      <c r="B141" s="35" t="s">
        <v>94</v>
      </c>
      <c r="C141" s="6">
        <v>4543</v>
      </c>
      <c r="D141" s="6">
        <v>17734</v>
      </c>
    </row>
    <row r="142" spans="1:4">
      <c r="A142" s="37" t="s">
        <v>256</v>
      </c>
      <c r="B142" s="37" t="s">
        <v>95</v>
      </c>
      <c r="C142" s="9">
        <v>4145</v>
      </c>
      <c r="D142" s="9">
        <v>2734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398</v>
      </c>
      <c r="D145" s="9">
        <v>0</v>
      </c>
    </row>
    <row r="146" spans="1:4">
      <c r="A146" s="39" t="s">
        <v>260</v>
      </c>
      <c r="B146" s="39" t="s">
        <v>99</v>
      </c>
      <c r="C146" s="6">
        <v>-125</v>
      </c>
      <c r="D146" s="6">
        <v>-6239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1674</v>
      </c>
      <c r="D148" s="5">
        <v>22540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8985</v>
      </c>
    </row>
    <row r="150" spans="1:4">
      <c r="A150" s="37" t="s">
        <v>215</v>
      </c>
      <c r="B150" s="37" t="s">
        <v>60</v>
      </c>
      <c r="C150" s="9">
        <v>1250</v>
      </c>
      <c r="D150" s="9">
        <v>13392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424</v>
      </c>
      <c r="D152" s="9">
        <v>163</v>
      </c>
    </row>
    <row r="153" spans="1:4">
      <c r="A153" s="35" t="s">
        <v>255</v>
      </c>
      <c r="B153" s="35" t="s">
        <v>94</v>
      </c>
      <c r="C153" s="6">
        <v>11197</v>
      </c>
      <c r="D153" s="6">
        <v>22277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9909</v>
      </c>
      <c r="D157" s="9">
        <v>20091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289</v>
      </c>
      <c r="D160" s="9">
        <v>309</v>
      </c>
    </row>
    <row r="161" spans="1:8">
      <c r="A161" s="37" t="s">
        <v>271</v>
      </c>
      <c r="B161" s="37" t="s">
        <v>111</v>
      </c>
      <c r="C161" s="9">
        <v>999</v>
      </c>
      <c r="D161" s="9">
        <v>1613</v>
      </c>
    </row>
    <row r="162" spans="1:8">
      <c r="A162" s="37" t="s">
        <v>272</v>
      </c>
      <c r="B162" s="37" t="s">
        <v>112</v>
      </c>
      <c r="C162" s="9">
        <v>0</v>
      </c>
      <c r="D162" s="9">
        <v>264</v>
      </c>
    </row>
    <row r="163" spans="1:8">
      <c r="A163" s="39" t="s">
        <v>273</v>
      </c>
      <c r="B163" s="39" t="s">
        <v>113</v>
      </c>
      <c r="C163" s="6">
        <v>-9523</v>
      </c>
      <c r="D163" s="6">
        <v>263</v>
      </c>
    </row>
    <row r="164" spans="1:8">
      <c r="A164" s="41" t="s">
        <v>274</v>
      </c>
      <c r="B164" s="41" t="s">
        <v>114</v>
      </c>
      <c r="C164" s="7">
        <v>17047</v>
      </c>
      <c r="D164" s="7">
        <v>-5791</v>
      </c>
    </row>
    <row r="165" spans="1:8">
      <c r="A165" s="41" t="s">
        <v>275</v>
      </c>
      <c r="B165" s="41" t="s">
        <v>115</v>
      </c>
      <c r="C165" s="7">
        <v>17047</v>
      </c>
      <c r="D165" s="7">
        <v>-5791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26866</v>
      </c>
      <c r="D168" s="66">
        <v>9819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3967</v>
      </c>
      <c r="D174" s="73">
        <v>3991</v>
      </c>
      <c r="E174" s="73">
        <v>731</v>
      </c>
      <c r="F174" s="73">
        <v>103692</v>
      </c>
      <c r="G174" s="73">
        <v>-18179</v>
      </c>
      <c r="H174" s="73">
        <v>94202</v>
      </c>
    </row>
    <row r="175" spans="1:8">
      <c r="A175" s="43" t="s">
        <v>182</v>
      </c>
      <c r="B175" s="43" t="s">
        <v>27</v>
      </c>
      <c r="C175" s="74">
        <v>1240</v>
      </c>
      <c r="D175" s="74">
        <v>2311</v>
      </c>
      <c r="E175" s="74">
        <v>685</v>
      </c>
      <c r="F175" s="74">
        <v>6519</v>
      </c>
      <c r="G175" s="74">
        <v>0</v>
      </c>
      <c r="H175" s="74">
        <v>10755</v>
      </c>
    </row>
    <row r="176" spans="1:8">
      <c r="A176" s="43" t="s">
        <v>183</v>
      </c>
      <c r="B176" s="43" t="s">
        <v>28</v>
      </c>
      <c r="C176" s="74">
        <v>920</v>
      </c>
      <c r="D176" s="74">
        <v>1657</v>
      </c>
      <c r="E176" s="74">
        <v>13</v>
      </c>
      <c r="F176" s="74">
        <v>48764</v>
      </c>
      <c r="G176" s="74">
        <v>-16553</v>
      </c>
      <c r="H176" s="74">
        <v>34801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46417</v>
      </c>
      <c r="H177" s="74">
        <v>46417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1780</v>
      </c>
      <c r="D183" s="74">
        <v>7</v>
      </c>
      <c r="E183" s="74">
        <v>33</v>
      </c>
      <c r="F183" s="74">
        <v>160</v>
      </c>
      <c r="G183" s="74">
        <v>0</v>
      </c>
      <c r="H183" s="74">
        <v>1980</v>
      </c>
    </row>
    <row r="184" spans="1:8">
      <c r="A184" s="43" t="s">
        <v>191</v>
      </c>
      <c r="B184" s="43" t="s">
        <v>36</v>
      </c>
      <c r="C184" s="74">
        <v>27</v>
      </c>
      <c r="D184" s="74">
        <v>16</v>
      </c>
      <c r="E184" s="74">
        <v>0</v>
      </c>
      <c r="F184" s="74">
        <v>206</v>
      </c>
      <c r="G184" s="74">
        <v>0</v>
      </c>
      <c r="H184" s="74">
        <v>249</v>
      </c>
    </row>
    <row r="185" spans="1:8">
      <c r="A185" s="39" t="s">
        <v>192</v>
      </c>
      <c r="B185" s="39" t="s">
        <v>37</v>
      </c>
      <c r="C185" s="73">
        <v>43821</v>
      </c>
      <c r="D185" s="73">
        <v>52720</v>
      </c>
      <c r="E185" s="73">
        <v>22441</v>
      </c>
      <c r="F185" s="73">
        <v>15776</v>
      </c>
      <c r="G185" s="73">
        <v>-26068</v>
      </c>
      <c r="H185" s="73">
        <v>108690</v>
      </c>
    </row>
    <row r="186" spans="1:8">
      <c r="A186" s="43" t="s">
        <v>193</v>
      </c>
      <c r="B186" s="43" t="s">
        <v>38</v>
      </c>
      <c r="C186" s="74">
        <v>7006</v>
      </c>
      <c r="D186" s="74">
        <v>26295</v>
      </c>
      <c r="E186" s="74">
        <v>0</v>
      </c>
      <c r="F186" s="74">
        <v>66</v>
      </c>
      <c r="G186" s="74">
        <v>0</v>
      </c>
      <c r="H186" s="74">
        <v>33367</v>
      </c>
    </row>
    <row r="187" spans="1:8">
      <c r="A187" s="43" t="s">
        <v>194</v>
      </c>
      <c r="B187" s="43" t="s">
        <v>39</v>
      </c>
      <c r="C187" s="74">
        <v>26195</v>
      </c>
      <c r="D187" s="74">
        <v>13146</v>
      </c>
      <c r="E187" s="74">
        <v>4445</v>
      </c>
      <c r="F187" s="74">
        <v>241</v>
      </c>
      <c r="G187" s="74">
        <v>-12780</v>
      </c>
      <c r="H187" s="74">
        <v>31247</v>
      </c>
    </row>
    <row r="188" spans="1:8">
      <c r="A188" s="43" t="s">
        <v>195</v>
      </c>
      <c r="B188" s="43" t="s">
        <v>40</v>
      </c>
      <c r="C188" s="74">
        <v>0</v>
      </c>
      <c r="D188" s="74">
        <v>0</v>
      </c>
      <c r="E188" s="74">
        <v>0</v>
      </c>
      <c r="F188" s="74">
        <v>0</v>
      </c>
      <c r="G188" s="74">
        <v>0</v>
      </c>
      <c r="H188" s="74">
        <v>0</v>
      </c>
    </row>
    <row r="189" spans="1:8">
      <c r="A189" s="43" t="s">
        <v>196</v>
      </c>
      <c r="B189" s="43" t="s">
        <v>41</v>
      </c>
      <c r="C189" s="74">
        <v>941</v>
      </c>
      <c r="D189" s="74">
        <v>1432</v>
      </c>
      <c r="E189" s="74">
        <v>1543</v>
      </c>
      <c r="F189" s="74">
        <v>14007</v>
      </c>
      <c r="G189" s="74">
        <v>-13288</v>
      </c>
      <c r="H189" s="74">
        <v>4635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855</v>
      </c>
      <c r="G192" s="74">
        <v>0</v>
      </c>
      <c r="H192" s="74">
        <v>855</v>
      </c>
    </row>
    <row r="193" spans="1:8">
      <c r="A193" s="43" t="s">
        <v>199</v>
      </c>
      <c r="B193" s="43" t="s">
        <v>44</v>
      </c>
      <c r="C193" s="74">
        <v>8582</v>
      </c>
      <c r="D193" s="74">
        <v>240</v>
      </c>
      <c r="E193" s="74">
        <v>2859</v>
      </c>
      <c r="F193" s="74">
        <v>39</v>
      </c>
      <c r="G193" s="74">
        <v>0</v>
      </c>
      <c r="H193" s="74">
        <v>11720</v>
      </c>
    </row>
    <row r="194" spans="1:8">
      <c r="A194" s="43" t="s">
        <v>200</v>
      </c>
      <c r="B194" s="43" t="s">
        <v>45</v>
      </c>
      <c r="C194" s="74">
        <v>1097</v>
      </c>
      <c r="D194" s="74">
        <v>11607</v>
      </c>
      <c r="E194" s="74">
        <v>13594</v>
      </c>
      <c r="F194" s="74">
        <v>568</v>
      </c>
      <c r="G194" s="74">
        <v>0</v>
      </c>
      <c r="H194" s="74">
        <v>26866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47788</v>
      </c>
      <c r="D196" s="73">
        <v>56711</v>
      </c>
      <c r="E196" s="73">
        <v>23172</v>
      </c>
      <c r="F196" s="73">
        <v>119468</v>
      </c>
      <c r="G196" s="73">
        <v>-44247</v>
      </c>
      <c r="H196" s="73">
        <v>202892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17314</v>
      </c>
      <c r="D200" s="73">
        <v>39787</v>
      </c>
      <c r="E200" s="73">
        <v>10947</v>
      </c>
      <c r="F200" s="73">
        <v>106035</v>
      </c>
      <c r="G200" s="73">
        <v>-22553</v>
      </c>
      <c r="H200" s="73">
        <v>151530</v>
      </c>
    </row>
    <row r="201" spans="1:8">
      <c r="A201" s="47" t="s">
        <v>205</v>
      </c>
      <c r="B201" s="39" t="s">
        <v>50</v>
      </c>
      <c r="C201" s="73">
        <v>17314</v>
      </c>
      <c r="D201" s="73">
        <v>39787</v>
      </c>
      <c r="E201" s="73">
        <v>10947</v>
      </c>
      <c r="F201" s="73">
        <v>106035</v>
      </c>
      <c r="G201" s="73">
        <v>-22553</v>
      </c>
      <c r="H201" s="73">
        <v>151530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551</v>
      </c>
      <c r="G205" s="74">
        <v>0</v>
      </c>
      <c r="H205" s="74">
        <v>551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-355</v>
      </c>
      <c r="F206" s="76">
        <v>0</v>
      </c>
      <c r="G206" s="76">
        <v>-482</v>
      </c>
      <c r="H206" s="76">
        <v>-837</v>
      </c>
    </row>
    <row r="207" spans="1:8">
      <c r="A207" s="48" t="s">
        <v>211</v>
      </c>
      <c r="B207" s="43" t="s">
        <v>56</v>
      </c>
      <c r="C207" s="74">
        <v>-374</v>
      </c>
      <c r="D207" s="74">
        <v>11008</v>
      </c>
      <c r="E207" s="74">
        <v>1817</v>
      </c>
      <c r="F207" s="74">
        <v>-102544</v>
      </c>
      <c r="G207" s="74">
        <v>13634</v>
      </c>
      <c r="H207" s="74">
        <v>-76459</v>
      </c>
    </row>
    <row r="208" spans="1:8">
      <c r="A208" s="48" t="s">
        <v>212</v>
      </c>
      <c r="B208" s="43" t="s">
        <v>57</v>
      </c>
      <c r="C208" s="74">
        <v>7612</v>
      </c>
      <c r="D208" s="74">
        <v>21729</v>
      </c>
      <c r="E208" s="74">
        <v>8247</v>
      </c>
      <c r="F208" s="74">
        <v>2142</v>
      </c>
      <c r="G208" s="74">
        <v>-11605</v>
      </c>
      <c r="H208" s="74">
        <v>28125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576</v>
      </c>
      <c r="D210" s="73">
        <v>2425</v>
      </c>
      <c r="E210" s="73">
        <v>38</v>
      </c>
      <c r="F210" s="73">
        <v>192</v>
      </c>
      <c r="G210" s="73">
        <v>4373</v>
      </c>
      <c r="H210" s="73">
        <v>7604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97</v>
      </c>
      <c r="D212" s="74">
        <v>36</v>
      </c>
      <c r="E212" s="74">
        <v>0</v>
      </c>
      <c r="F212" s="74">
        <v>102</v>
      </c>
      <c r="G212" s="74">
        <v>0</v>
      </c>
      <c r="H212" s="74">
        <v>235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35</v>
      </c>
      <c r="D214" s="74">
        <v>2249</v>
      </c>
      <c r="E214" s="74">
        <v>0</v>
      </c>
      <c r="F214" s="74">
        <v>1</v>
      </c>
      <c r="G214" s="74">
        <v>4373</v>
      </c>
      <c r="H214" s="74">
        <v>6658</v>
      </c>
    </row>
    <row r="215" spans="1:8">
      <c r="A215" s="48" t="s">
        <v>219</v>
      </c>
      <c r="B215" s="43" t="s">
        <v>64</v>
      </c>
      <c r="C215" s="74">
        <v>438</v>
      </c>
      <c r="D215" s="74">
        <v>137</v>
      </c>
      <c r="E215" s="74">
        <v>36</v>
      </c>
      <c r="F215" s="74">
        <v>68</v>
      </c>
      <c r="G215" s="74">
        <v>0</v>
      </c>
      <c r="H215" s="74">
        <v>679</v>
      </c>
    </row>
    <row r="216" spans="1:8">
      <c r="A216" s="48" t="s">
        <v>220</v>
      </c>
      <c r="B216" s="43" t="s">
        <v>65</v>
      </c>
      <c r="C216" s="74">
        <v>6</v>
      </c>
      <c r="D216" s="74">
        <v>3</v>
      </c>
      <c r="E216" s="74">
        <v>2</v>
      </c>
      <c r="F216" s="74">
        <v>15</v>
      </c>
      <c r="G216" s="74">
        <v>0</v>
      </c>
      <c r="H216" s="74">
        <v>26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6</v>
      </c>
      <c r="G217" s="74">
        <v>0</v>
      </c>
      <c r="H217" s="74">
        <v>6</v>
      </c>
    </row>
    <row r="218" spans="1:8">
      <c r="A218" s="47" t="s">
        <v>222</v>
      </c>
      <c r="B218" s="39" t="s">
        <v>67</v>
      </c>
      <c r="C218" s="73">
        <v>29898</v>
      </c>
      <c r="D218" s="73">
        <v>14499</v>
      </c>
      <c r="E218" s="73">
        <v>12187</v>
      </c>
      <c r="F218" s="73">
        <v>13241</v>
      </c>
      <c r="G218" s="73">
        <v>-26067</v>
      </c>
      <c r="H218" s="73">
        <v>43758</v>
      </c>
    </row>
    <row r="219" spans="1:8">
      <c r="A219" s="48" t="s">
        <v>215</v>
      </c>
      <c r="B219" s="43" t="s">
        <v>60</v>
      </c>
      <c r="C219" s="74">
        <v>3444</v>
      </c>
      <c r="D219" s="74">
        <v>1301</v>
      </c>
      <c r="E219" s="74">
        <v>0</v>
      </c>
      <c r="F219" s="74">
        <v>0</v>
      </c>
      <c r="G219" s="74">
        <v>0</v>
      </c>
      <c r="H219" s="74">
        <v>4745</v>
      </c>
    </row>
    <row r="220" spans="1:8">
      <c r="A220" s="48" t="s">
        <v>216</v>
      </c>
      <c r="B220" s="43" t="s">
        <v>61</v>
      </c>
      <c r="C220" s="74">
        <v>120</v>
      </c>
      <c r="D220" s="74">
        <v>33</v>
      </c>
      <c r="E220" s="74">
        <v>0</v>
      </c>
      <c r="F220" s="74">
        <v>124</v>
      </c>
      <c r="G220" s="74">
        <v>0</v>
      </c>
      <c r="H220" s="74">
        <v>277</v>
      </c>
    </row>
    <row r="221" spans="1:8">
      <c r="A221" s="48" t="s">
        <v>223</v>
      </c>
      <c r="B221" s="43" t="s">
        <v>68</v>
      </c>
      <c r="C221" s="74">
        <v>24189</v>
      </c>
      <c r="D221" s="74">
        <v>997</v>
      </c>
      <c r="E221" s="74">
        <v>10087</v>
      </c>
      <c r="F221" s="74">
        <v>11437</v>
      </c>
      <c r="G221" s="74">
        <v>-12780</v>
      </c>
      <c r="H221" s="74">
        <v>33930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184</v>
      </c>
      <c r="F222" s="74">
        <v>0</v>
      </c>
      <c r="G222" s="74">
        <v>0</v>
      </c>
      <c r="H222" s="74">
        <v>184</v>
      </c>
    </row>
    <row r="223" spans="1:8">
      <c r="A223" s="48" t="s">
        <v>225</v>
      </c>
      <c r="B223" s="43" t="s">
        <v>70</v>
      </c>
      <c r="C223" s="74">
        <v>2048</v>
      </c>
      <c r="D223" s="74">
        <v>12067</v>
      </c>
      <c r="E223" s="74">
        <v>1743</v>
      </c>
      <c r="F223" s="74">
        <v>1449</v>
      </c>
      <c r="G223" s="74">
        <v>-13287</v>
      </c>
      <c r="H223" s="74">
        <v>4020</v>
      </c>
    </row>
    <row r="224" spans="1:8">
      <c r="A224" s="48" t="s">
        <v>219</v>
      </c>
      <c r="B224" s="43" t="s">
        <v>64</v>
      </c>
      <c r="C224" s="74">
        <v>69</v>
      </c>
      <c r="D224" s="74">
        <v>75</v>
      </c>
      <c r="E224" s="74">
        <v>18</v>
      </c>
      <c r="F224" s="74">
        <v>35</v>
      </c>
      <c r="G224" s="74">
        <v>0</v>
      </c>
      <c r="H224" s="74">
        <v>197</v>
      </c>
    </row>
    <row r="225" spans="1:8">
      <c r="A225" s="48" t="s">
        <v>226</v>
      </c>
      <c r="B225" s="43" t="s">
        <v>65</v>
      </c>
      <c r="C225" s="74">
        <v>0</v>
      </c>
      <c r="D225" s="74">
        <v>20</v>
      </c>
      <c r="E225" s="74">
        <v>155</v>
      </c>
      <c r="F225" s="74">
        <v>63</v>
      </c>
      <c r="G225" s="74">
        <v>0</v>
      </c>
      <c r="H225" s="74">
        <v>238</v>
      </c>
    </row>
    <row r="226" spans="1:8">
      <c r="A226" s="48" t="s">
        <v>221</v>
      </c>
      <c r="B226" s="43" t="s">
        <v>66</v>
      </c>
      <c r="C226" s="74">
        <v>28</v>
      </c>
      <c r="D226" s="74">
        <v>6</v>
      </c>
      <c r="E226" s="74">
        <v>0</v>
      </c>
      <c r="F226" s="74">
        <v>133</v>
      </c>
      <c r="G226" s="74">
        <v>0</v>
      </c>
      <c r="H226" s="74">
        <v>167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47788</v>
      </c>
      <c r="D228" s="73">
        <v>56711</v>
      </c>
      <c r="E228" s="73">
        <v>23172</v>
      </c>
      <c r="F228" s="73">
        <v>119468</v>
      </c>
      <c r="G228" s="73">
        <v>-44247</v>
      </c>
      <c r="H228" s="73">
        <v>202892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76895</v>
      </c>
      <c r="D232" s="78">
        <v>47478</v>
      </c>
      <c r="E232" s="78">
        <v>46358</v>
      </c>
      <c r="F232" s="78">
        <v>6202</v>
      </c>
      <c r="G232" s="78">
        <v>-12893</v>
      </c>
      <c r="H232" s="78">
        <v>164040</v>
      </c>
    </row>
    <row r="233" spans="1:8">
      <c r="A233" s="54" t="s">
        <v>152</v>
      </c>
      <c r="B233" s="55" t="s">
        <v>1</v>
      </c>
      <c r="C233" s="79">
        <v>0</v>
      </c>
      <c r="D233" s="79">
        <v>44246</v>
      </c>
      <c r="E233" s="79">
        <v>42250</v>
      </c>
      <c r="F233" s="79">
        <v>0</v>
      </c>
      <c r="G233" s="79">
        <v>-2605</v>
      </c>
      <c r="H233" s="79">
        <v>83891</v>
      </c>
    </row>
    <row r="234" spans="1:8">
      <c r="A234" s="54" t="s">
        <v>153</v>
      </c>
      <c r="B234" s="55" t="s">
        <v>2</v>
      </c>
      <c r="C234" s="79">
        <v>3369</v>
      </c>
      <c r="D234" s="79">
        <v>165</v>
      </c>
      <c r="E234" s="79">
        <v>4108</v>
      </c>
      <c r="F234" s="79">
        <v>6199</v>
      </c>
      <c r="G234" s="79">
        <v>-9335</v>
      </c>
      <c r="H234" s="79">
        <v>4506</v>
      </c>
    </row>
    <row r="235" spans="1:8">
      <c r="A235" s="54" t="s">
        <v>154</v>
      </c>
      <c r="B235" s="55" t="s">
        <v>3</v>
      </c>
      <c r="C235" s="79">
        <v>73526</v>
      </c>
      <c r="D235" s="79">
        <v>3067</v>
      </c>
      <c r="E235" s="79">
        <v>0</v>
      </c>
      <c r="F235" s="79">
        <v>3</v>
      </c>
      <c r="G235" s="79">
        <v>-953</v>
      </c>
      <c r="H235" s="79">
        <v>75643</v>
      </c>
    </row>
    <row r="236" spans="1:8">
      <c r="A236" s="47" t="s">
        <v>155</v>
      </c>
      <c r="B236" s="39" t="s">
        <v>4</v>
      </c>
      <c r="C236" s="78">
        <v>51836</v>
      </c>
      <c r="D236" s="78">
        <v>15520</v>
      </c>
      <c r="E236" s="78">
        <v>28112</v>
      </c>
      <c r="F236" s="78">
        <v>549</v>
      </c>
      <c r="G236" s="78">
        <v>-6399</v>
      </c>
      <c r="H236" s="78">
        <v>89618</v>
      </c>
    </row>
    <row r="237" spans="1:8">
      <c r="A237" s="54" t="s">
        <v>156</v>
      </c>
      <c r="B237" s="55" t="s">
        <v>5</v>
      </c>
      <c r="C237" s="79">
        <v>1011</v>
      </c>
      <c r="D237" s="79">
        <v>13126</v>
      </c>
      <c r="E237" s="79">
        <v>28112</v>
      </c>
      <c r="F237" s="79">
        <v>546</v>
      </c>
      <c r="G237" s="79">
        <v>-5487</v>
      </c>
      <c r="H237" s="79">
        <v>37308</v>
      </c>
    </row>
    <row r="238" spans="1:8">
      <c r="A238" s="54" t="s">
        <v>157</v>
      </c>
      <c r="B238" s="55" t="s">
        <v>6</v>
      </c>
      <c r="C238" s="79">
        <v>50825</v>
      </c>
      <c r="D238" s="79">
        <v>2394</v>
      </c>
      <c r="E238" s="79">
        <v>0</v>
      </c>
      <c r="F238" s="79">
        <v>3</v>
      </c>
      <c r="G238" s="79">
        <v>-912</v>
      </c>
      <c r="H238" s="79">
        <v>52310</v>
      </c>
    </row>
    <row r="239" spans="1:8">
      <c r="A239" s="56" t="s">
        <v>158</v>
      </c>
      <c r="B239" s="57" t="s">
        <v>7</v>
      </c>
      <c r="C239" s="80">
        <v>25059</v>
      </c>
      <c r="D239" s="80">
        <v>31958</v>
      </c>
      <c r="E239" s="80">
        <v>18246</v>
      </c>
      <c r="F239" s="80">
        <v>5653</v>
      </c>
      <c r="G239" s="80">
        <v>-6494</v>
      </c>
      <c r="H239" s="80">
        <v>74422</v>
      </c>
    </row>
    <row r="240" spans="1:8">
      <c r="A240" s="48" t="s">
        <v>159</v>
      </c>
      <c r="B240" s="43" t="s">
        <v>8</v>
      </c>
      <c r="C240" s="79">
        <v>10305</v>
      </c>
      <c r="D240" s="79">
        <v>1595</v>
      </c>
      <c r="E240" s="79">
        <v>60</v>
      </c>
      <c r="F240" s="79">
        <v>450</v>
      </c>
      <c r="G240" s="79">
        <v>-9354</v>
      </c>
      <c r="H240" s="79">
        <v>3056</v>
      </c>
    </row>
    <row r="241" spans="1:8">
      <c r="A241" s="48" t="s">
        <v>160</v>
      </c>
      <c r="B241" s="43" t="s">
        <v>9</v>
      </c>
      <c r="C241" s="79">
        <v>15276</v>
      </c>
      <c r="D241" s="79">
        <v>2850</v>
      </c>
      <c r="E241" s="79">
        <v>7270</v>
      </c>
      <c r="F241" s="79">
        <v>1641</v>
      </c>
      <c r="G241" s="79">
        <v>-1794</v>
      </c>
      <c r="H241" s="79">
        <v>25243</v>
      </c>
    </row>
    <row r="242" spans="1:8">
      <c r="A242" s="48" t="s">
        <v>161</v>
      </c>
      <c r="B242" s="43" t="s">
        <v>10</v>
      </c>
      <c r="C242" s="79">
        <v>4750</v>
      </c>
      <c r="D242" s="79">
        <v>4538</v>
      </c>
      <c r="E242" s="79">
        <v>1404</v>
      </c>
      <c r="F242" s="79">
        <v>7085</v>
      </c>
      <c r="G242" s="79">
        <v>-4714</v>
      </c>
      <c r="H242" s="79">
        <v>13063</v>
      </c>
    </row>
    <row r="243" spans="1:8">
      <c r="A243" s="48" t="s">
        <v>162</v>
      </c>
      <c r="B243" s="43" t="s">
        <v>11</v>
      </c>
      <c r="C243" s="79">
        <v>8893</v>
      </c>
      <c r="D243" s="79">
        <v>1632</v>
      </c>
      <c r="E243" s="79">
        <v>15</v>
      </c>
      <c r="F243" s="79">
        <v>424</v>
      </c>
      <c r="G243" s="79">
        <v>-159</v>
      </c>
      <c r="H243" s="79">
        <v>10805</v>
      </c>
    </row>
    <row r="244" spans="1:8">
      <c r="A244" s="56" t="s">
        <v>163</v>
      </c>
      <c r="B244" s="57" t="s">
        <v>12</v>
      </c>
      <c r="C244" s="80">
        <v>6445</v>
      </c>
      <c r="D244" s="80">
        <v>24533</v>
      </c>
      <c r="E244" s="80">
        <v>9617</v>
      </c>
      <c r="F244" s="80">
        <v>-3047</v>
      </c>
      <c r="G244" s="80">
        <v>-9181</v>
      </c>
      <c r="H244" s="80">
        <v>28367</v>
      </c>
    </row>
    <row r="245" spans="1:8">
      <c r="A245" s="48" t="s">
        <v>164</v>
      </c>
      <c r="B245" s="43" t="s">
        <v>13</v>
      </c>
      <c r="C245" s="79">
        <v>2535</v>
      </c>
      <c r="D245" s="79">
        <v>1144</v>
      </c>
      <c r="E245" s="79">
        <v>182</v>
      </c>
      <c r="F245" s="79">
        <v>5386</v>
      </c>
      <c r="G245" s="79">
        <v>-5216</v>
      </c>
      <c r="H245" s="79">
        <v>4031</v>
      </c>
    </row>
    <row r="246" spans="1:8">
      <c r="A246" s="48" t="s">
        <v>165</v>
      </c>
      <c r="B246" s="43" t="s">
        <v>14</v>
      </c>
      <c r="C246" s="79">
        <v>3113</v>
      </c>
      <c r="D246" s="79">
        <v>1106</v>
      </c>
      <c r="E246" s="79">
        <v>577</v>
      </c>
      <c r="F246" s="79">
        <v>363</v>
      </c>
      <c r="G246" s="79">
        <v>-1048</v>
      </c>
      <c r="H246" s="79">
        <v>4111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5867</v>
      </c>
      <c r="D248" s="80">
        <v>24571</v>
      </c>
      <c r="E248" s="80">
        <v>9222</v>
      </c>
      <c r="F248" s="80">
        <v>1976</v>
      </c>
      <c r="G248" s="80">
        <v>-13349</v>
      </c>
      <c r="H248" s="80">
        <v>28287</v>
      </c>
    </row>
    <row r="249" spans="1:8">
      <c r="A249" s="48" t="s">
        <v>168</v>
      </c>
      <c r="B249" s="43" t="s">
        <v>17</v>
      </c>
      <c r="C249" s="79">
        <v>-1745</v>
      </c>
      <c r="D249" s="79">
        <v>2842</v>
      </c>
      <c r="E249" s="79">
        <v>975</v>
      </c>
      <c r="F249" s="79">
        <v>-166</v>
      </c>
      <c r="G249" s="79">
        <v>-1744</v>
      </c>
      <c r="H249" s="79">
        <v>162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7612</v>
      </c>
      <c r="D251" s="80">
        <v>21729</v>
      </c>
      <c r="E251" s="80">
        <v>8247</v>
      </c>
      <c r="F251" s="80">
        <v>2142</v>
      </c>
      <c r="G251" s="80">
        <v>-11605</v>
      </c>
      <c r="H251" s="80">
        <v>28125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7612</v>
      </c>
      <c r="D253" s="80">
        <v>21729</v>
      </c>
      <c r="E253" s="80">
        <v>8247</v>
      </c>
      <c r="F253" s="80">
        <v>2142</v>
      </c>
      <c r="G253" s="80">
        <v>-11605</v>
      </c>
      <c r="H253" s="80">
        <v>28125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7612</v>
      </c>
      <c r="D256" s="83">
        <v>21729</v>
      </c>
      <c r="E256" s="83">
        <v>8247</v>
      </c>
      <c r="F256" s="83">
        <v>2142</v>
      </c>
      <c r="G256" s="83">
        <v>-11605</v>
      </c>
      <c r="H256" s="83">
        <v>28125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6">
      <c r="A1" s="13" t="s">
        <v>355</v>
      </c>
    </row>
    <row r="2" spans="1:6">
      <c r="A2" s="13" t="s">
        <v>356</v>
      </c>
    </row>
    <row r="3" spans="1:6">
      <c r="A3" s="13"/>
    </row>
    <row r="4" spans="1:6">
      <c r="A4" s="13"/>
    </row>
    <row r="5" spans="1:6" ht="24">
      <c r="A5" s="16" t="s">
        <v>302</v>
      </c>
      <c r="B5" s="17" t="s">
        <v>298</v>
      </c>
    </row>
    <row r="6" spans="1:6" ht="31.05" customHeight="1">
      <c r="A6" s="130" t="s">
        <v>404</v>
      </c>
      <c r="B6" s="130" t="s">
        <v>405</v>
      </c>
      <c r="C6" s="99" t="s">
        <v>321</v>
      </c>
      <c r="D6" s="99" t="s">
        <v>322</v>
      </c>
      <c r="E6" s="99" t="s">
        <v>331</v>
      </c>
      <c r="F6" s="99" t="s">
        <v>332</v>
      </c>
    </row>
    <row r="7" spans="1:6">
      <c r="A7" s="18" t="s">
        <v>151</v>
      </c>
      <c r="B7" s="18" t="s">
        <v>0</v>
      </c>
      <c r="C7" s="85">
        <v>42081</v>
      </c>
      <c r="D7" s="85">
        <v>113108</v>
      </c>
      <c r="E7" s="85">
        <v>25877</v>
      </c>
      <c r="F7" s="85">
        <v>106490</v>
      </c>
    </row>
    <row r="8" spans="1:6">
      <c r="A8" s="19" t="s">
        <v>152</v>
      </c>
      <c r="B8" s="19" t="s">
        <v>1</v>
      </c>
      <c r="C8" s="79">
        <v>16107</v>
      </c>
      <c r="D8" s="79">
        <v>51800</v>
      </c>
      <c r="E8" s="79">
        <v>7754</v>
      </c>
      <c r="F8" s="79">
        <v>18696</v>
      </c>
    </row>
    <row r="9" spans="1:6">
      <c r="A9" s="19" t="s">
        <v>153</v>
      </c>
      <c r="B9" s="19" t="s">
        <v>2</v>
      </c>
      <c r="C9" s="79">
        <v>933</v>
      </c>
      <c r="D9" s="79">
        <v>2800</v>
      </c>
      <c r="E9" s="79">
        <v>1188</v>
      </c>
      <c r="F9" s="79">
        <v>2956</v>
      </c>
    </row>
    <row r="10" spans="1:6">
      <c r="A10" s="19" t="s">
        <v>154</v>
      </c>
      <c r="B10" s="19" t="s">
        <v>3</v>
      </c>
      <c r="C10" s="79">
        <v>25041</v>
      </c>
      <c r="D10" s="79">
        <v>58508</v>
      </c>
      <c r="E10" s="79">
        <v>16935</v>
      </c>
      <c r="F10" s="79">
        <v>84838</v>
      </c>
    </row>
    <row r="11" spans="1:6">
      <c r="A11" s="18" t="s">
        <v>155</v>
      </c>
      <c r="B11" s="18" t="s">
        <v>4</v>
      </c>
      <c r="C11" s="85">
        <v>25147</v>
      </c>
      <c r="D11" s="85">
        <v>62853</v>
      </c>
      <c r="E11" s="85">
        <v>13206</v>
      </c>
      <c r="F11" s="85">
        <v>52180</v>
      </c>
    </row>
    <row r="12" spans="1:6">
      <c r="A12" s="19" t="s">
        <v>156</v>
      </c>
      <c r="B12" s="19" t="s">
        <v>5</v>
      </c>
      <c r="C12" s="79">
        <v>8293</v>
      </c>
      <c r="D12" s="79">
        <v>22421</v>
      </c>
      <c r="E12" s="79">
        <v>4804</v>
      </c>
      <c r="F12" s="79">
        <v>19657</v>
      </c>
    </row>
    <row r="13" spans="1:6">
      <c r="A13" s="19" t="s">
        <v>157</v>
      </c>
      <c r="B13" s="19" t="s">
        <v>6</v>
      </c>
      <c r="C13" s="79">
        <v>16854</v>
      </c>
      <c r="D13" s="79">
        <v>40432</v>
      </c>
      <c r="E13" s="79">
        <v>8402</v>
      </c>
      <c r="F13" s="79">
        <v>32523</v>
      </c>
    </row>
    <row r="14" spans="1:6">
      <c r="A14" s="20" t="s">
        <v>158</v>
      </c>
      <c r="B14" s="20" t="s">
        <v>7</v>
      </c>
      <c r="C14" s="85">
        <v>16934</v>
      </c>
      <c r="D14" s="85">
        <v>50255</v>
      </c>
      <c r="E14" s="85">
        <v>12671</v>
      </c>
      <c r="F14" s="85">
        <v>54310</v>
      </c>
    </row>
    <row r="15" spans="1:6">
      <c r="A15" s="21" t="s">
        <v>159</v>
      </c>
      <c r="B15" s="21" t="s">
        <v>8</v>
      </c>
      <c r="C15" s="79">
        <v>145</v>
      </c>
      <c r="D15" s="79">
        <v>1221</v>
      </c>
      <c r="E15" s="79">
        <v>3565</v>
      </c>
      <c r="F15" s="79">
        <v>6321</v>
      </c>
    </row>
    <row r="16" spans="1:6">
      <c r="A16" s="21" t="s">
        <v>160</v>
      </c>
      <c r="B16" s="21" t="s">
        <v>9</v>
      </c>
      <c r="C16" s="79">
        <v>6268</v>
      </c>
      <c r="D16" s="79">
        <v>17324</v>
      </c>
      <c r="E16" s="79">
        <v>5739</v>
      </c>
      <c r="F16" s="79">
        <v>18382</v>
      </c>
    </row>
    <row r="17" spans="1:6">
      <c r="A17" s="21" t="s">
        <v>161</v>
      </c>
      <c r="B17" s="21" t="s">
        <v>10</v>
      </c>
      <c r="C17" s="79">
        <v>2540</v>
      </c>
      <c r="D17" s="79">
        <v>10027</v>
      </c>
      <c r="E17" s="79">
        <v>4463</v>
      </c>
      <c r="F17" s="79">
        <v>8532</v>
      </c>
    </row>
    <row r="18" spans="1:6">
      <c r="A18" s="21" t="s">
        <v>162</v>
      </c>
      <c r="B18" s="21" t="s">
        <v>11</v>
      </c>
      <c r="C18" s="79">
        <v>2494</v>
      </c>
      <c r="D18" s="79">
        <v>4548</v>
      </c>
      <c r="E18" s="79">
        <v>837</v>
      </c>
      <c r="F18" s="79">
        <v>5087</v>
      </c>
    </row>
    <row r="19" spans="1:6">
      <c r="A19" s="20" t="s">
        <v>163</v>
      </c>
      <c r="B19" s="20" t="s">
        <v>12</v>
      </c>
      <c r="C19" s="85">
        <v>5777</v>
      </c>
      <c r="D19" s="85">
        <v>19577</v>
      </c>
      <c r="E19" s="85">
        <v>5197</v>
      </c>
      <c r="F19" s="85">
        <v>28630</v>
      </c>
    </row>
    <row r="20" spans="1:6">
      <c r="A20" s="21" t="s">
        <v>164</v>
      </c>
      <c r="B20" s="21" t="s">
        <v>13</v>
      </c>
      <c r="C20" s="79">
        <v>1723</v>
      </c>
      <c r="D20" s="79">
        <v>3099</v>
      </c>
      <c r="E20" s="79">
        <v>1126</v>
      </c>
      <c r="F20" s="79">
        <v>2124</v>
      </c>
    </row>
    <row r="21" spans="1:6">
      <c r="A21" s="21" t="s">
        <v>165</v>
      </c>
      <c r="B21" s="21" t="s">
        <v>14</v>
      </c>
      <c r="C21" s="79">
        <v>1888</v>
      </c>
      <c r="D21" s="79">
        <v>2882</v>
      </c>
      <c r="E21" s="79">
        <v>706</v>
      </c>
      <c r="F21" s="79">
        <v>2147</v>
      </c>
    </row>
    <row r="22" spans="1:6" ht="22.8">
      <c r="A22" s="21" t="s">
        <v>166</v>
      </c>
      <c r="B22" s="21" t="s">
        <v>15</v>
      </c>
      <c r="C22" s="79">
        <v>0</v>
      </c>
      <c r="D22" s="79">
        <v>0</v>
      </c>
      <c r="E22" s="79">
        <v>0</v>
      </c>
      <c r="F22" s="79">
        <v>0</v>
      </c>
    </row>
    <row r="23" spans="1:6">
      <c r="A23" s="20" t="s">
        <v>167</v>
      </c>
      <c r="B23" s="20" t="s">
        <v>16</v>
      </c>
      <c r="C23" s="85">
        <v>5612</v>
      </c>
      <c r="D23" s="85">
        <v>19794</v>
      </c>
      <c r="E23" s="85">
        <v>5617</v>
      </c>
      <c r="F23" s="85">
        <v>28607</v>
      </c>
    </row>
    <row r="24" spans="1:6">
      <c r="A24" s="21" t="s">
        <v>168</v>
      </c>
      <c r="B24" s="21" t="s">
        <v>17</v>
      </c>
      <c r="C24" s="79">
        <v>-164</v>
      </c>
      <c r="D24" s="79">
        <v>208</v>
      </c>
      <c r="E24" s="79">
        <v>845</v>
      </c>
      <c r="F24" s="79">
        <v>3385</v>
      </c>
    </row>
    <row r="25" spans="1:6">
      <c r="A25" s="21" t="s">
        <v>169</v>
      </c>
      <c r="B25" s="21" t="s">
        <v>18</v>
      </c>
      <c r="C25" s="79">
        <v>0</v>
      </c>
      <c r="D25" s="79">
        <v>0</v>
      </c>
      <c r="E25" s="79"/>
      <c r="F25" s="79"/>
    </row>
    <row r="26" spans="1:6">
      <c r="A26" s="20" t="s">
        <v>170</v>
      </c>
      <c r="B26" s="20" t="s">
        <v>19</v>
      </c>
      <c r="C26" s="85">
        <v>5776</v>
      </c>
      <c r="D26" s="85">
        <v>19586</v>
      </c>
      <c r="E26" s="85">
        <v>4772</v>
      </c>
      <c r="F26" s="85">
        <v>25222</v>
      </c>
    </row>
    <row r="27" spans="1:6">
      <c r="A27" s="18" t="s">
        <v>171</v>
      </c>
      <c r="B27" s="18" t="s">
        <v>20</v>
      </c>
      <c r="C27" s="85">
        <v>0</v>
      </c>
      <c r="D27" s="85">
        <v>0</v>
      </c>
      <c r="E27" s="85">
        <v>0</v>
      </c>
      <c r="F27" s="85">
        <v>0</v>
      </c>
    </row>
    <row r="28" spans="1:6">
      <c r="A28" s="22"/>
      <c r="B28" s="22"/>
      <c r="C28" s="86"/>
      <c r="D28" s="86"/>
      <c r="E28" s="86"/>
      <c r="F28" s="86"/>
    </row>
    <row r="29" spans="1:6">
      <c r="A29" s="23" t="s">
        <v>174</v>
      </c>
      <c r="B29" s="23" t="s">
        <v>21</v>
      </c>
      <c r="C29" s="87">
        <v>5776</v>
      </c>
      <c r="D29" s="87">
        <v>19586</v>
      </c>
      <c r="E29" s="87">
        <v>4772</v>
      </c>
      <c r="F29" s="87">
        <v>25222</v>
      </c>
    </row>
    <row r="30" spans="1:6">
      <c r="A30" s="22"/>
      <c r="B30" s="22"/>
      <c r="C30" s="86"/>
      <c r="D30" s="86"/>
      <c r="E30" s="86"/>
      <c r="F30" s="86"/>
    </row>
    <row r="31" spans="1:6">
      <c r="A31" s="20" t="s">
        <v>172</v>
      </c>
      <c r="B31" s="20" t="s">
        <v>126</v>
      </c>
      <c r="C31" s="85">
        <v>0</v>
      </c>
      <c r="D31" s="85">
        <v>0</v>
      </c>
      <c r="E31" s="85">
        <v>0</v>
      </c>
      <c r="F31" s="85">
        <v>0</v>
      </c>
    </row>
    <row r="32" spans="1:6">
      <c r="A32" s="20" t="s">
        <v>173</v>
      </c>
      <c r="B32" s="20" t="s">
        <v>127</v>
      </c>
      <c r="C32" s="85">
        <v>5776</v>
      </c>
      <c r="D32" s="85">
        <v>19586</v>
      </c>
      <c r="E32" s="85">
        <v>4772</v>
      </c>
      <c r="F32" s="85">
        <v>25222</v>
      </c>
    </row>
    <row r="33" spans="1:6">
      <c r="A33" s="24"/>
      <c r="B33" s="25"/>
      <c r="C33" s="67"/>
      <c r="D33" s="67"/>
      <c r="E33" s="67"/>
      <c r="F33" s="67"/>
    </row>
    <row r="34" spans="1:6">
      <c r="A34" s="24"/>
      <c r="B34" s="26"/>
      <c r="C34" s="68"/>
      <c r="D34" s="68"/>
      <c r="E34" s="68"/>
      <c r="F34" s="68"/>
    </row>
    <row r="35" spans="1:6">
      <c r="A35" s="27" t="s">
        <v>175</v>
      </c>
      <c r="B35" s="27" t="s">
        <v>22</v>
      </c>
      <c r="C35" s="88"/>
      <c r="D35" s="88"/>
      <c r="E35" s="88"/>
      <c r="F35" s="88"/>
    </row>
    <row r="36" spans="1:6">
      <c r="A36" s="28" t="s">
        <v>176</v>
      </c>
      <c r="B36" s="28" t="s">
        <v>23</v>
      </c>
      <c r="C36" s="89">
        <v>0.06</v>
      </c>
      <c r="D36" s="89">
        <v>0.21</v>
      </c>
      <c r="E36" s="89">
        <v>0.05</v>
      </c>
      <c r="F36" s="89">
        <v>0.27</v>
      </c>
    </row>
    <row r="37" spans="1:6">
      <c r="A37" s="29" t="s">
        <v>177</v>
      </c>
      <c r="B37" s="29" t="s">
        <v>24</v>
      </c>
      <c r="C37" s="89">
        <v>0.06</v>
      </c>
      <c r="D37" s="89">
        <v>0.21</v>
      </c>
      <c r="E37" s="89">
        <v>0.05</v>
      </c>
      <c r="F37" s="89">
        <v>0.27</v>
      </c>
    </row>
    <row r="38" spans="1:6">
      <c r="A38" s="20" t="s">
        <v>178</v>
      </c>
      <c r="B38" s="20" t="s">
        <v>25</v>
      </c>
      <c r="C38" s="90"/>
      <c r="D38" s="90"/>
      <c r="E38" s="90"/>
      <c r="F38" s="90"/>
    </row>
    <row r="39" spans="1:6">
      <c r="A39" s="29" t="s">
        <v>176</v>
      </c>
      <c r="B39" s="29" t="s">
        <v>23</v>
      </c>
      <c r="C39" s="89">
        <v>0.06</v>
      </c>
      <c r="D39" s="89">
        <v>0.21</v>
      </c>
      <c r="E39" s="89">
        <v>0.05</v>
      </c>
      <c r="F39" s="89">
        <v>0.27</v>
      </c>
    </row>
    <row r="40" spans="1:6">
      <c r="A40" s="29" t="s">
        <v>177</v>
      </c>
      <c r="B40" s="29" t="s">
        <v>24</v>
      </c>
      <c r="C40" s="89">
        <v>0.06</v>
      </c>
      <c r="D40" s="89">
        <v>0.21</v>
      </c>
      <c r="E40" s="89">
        <v>0.05</v>
      </c>
      <c r="F40" s="89">
        <v>0.27</v>
      </c>
    </row>
    <row r="41" spans="1:6">
      <c r="A41" s="20" t="s">
        <v>289</v>
      </c>
      <c r="B41" s="20" t="s">
        <v>288</v>
      </c>
      <c r="C41" s="90"/>
      <c r="D41" s="90"/>
      <c r="E41" s="90"/>
      <c r="F41" s="90"/>
    </row>
    <row r="42" spans="1:6">
      <c r="A42" s="29" t="s">
        <v>176</v>
      </c>
      <c r="B42" s="29" t="s">
        <v>23</v>
      </c>
      <c r="C42" s="89">
        <v>0</v>
      </c>
      <c r="D42" s="89">
        <v>0</v>
      </c>
      <c r="E42" s="89">
        <v>0</v>
      </c>
      <c r="F42" s="89">
        <v>0</v>
      </c>
    </row>
    <row r="43" spans="1:6">
      <c r="A43" s="29" t="s">
        <v>177</v>
      </c>
      <c r="B43" s="29" t="s">
        <v>24</v>
      </c>
      <c r="C43" s="89">
        <v>0</v>
      </c>
      <c r="D43" s="89">
        <v>0</v>
      </c>
      <c r="E43" s="89">
        <v>0</v>
      </c>
      <c r="F43" s="89">
        <v>0</v>
      </c>
    </row>
    <row r="46" spans="1:6">
      <c r="A46" s="27" t="s">
        <v>174</v>
      </c>
      <c r="B46" s="27" t="s">
        <v>21</v>
      </c>
      <c r="C46" s="85">
        <v>5776</v>
      </c>
      <c r="D46" s="85">
        <v>19586</v>
      </c>
      <c r="E46" s="85">
        <v>4772</v>
      </c>
      <c r="F46" s="85">
        <v>25222</v>
      </c>
    </row>
    <row r="47" spans="1:6" ht="22.8">
      <c r="A47" s="84" t="s">
        <v>317</v>
      </c>
      <c r="B47" s="84" t="s">
        <v>319</v>
      </c>
      <c r="C47" s="79">
        <v>0</v>
      </c>
      <c r="D47" s="79">
        <v>0</v>
      </c>
      <c r="E47" s="79">
        <v>0</v>
      </c>
      <c r="F47" s="79">
        <v>0</v>
      </c>
    </row>
    <row r="48" spans="1:6">
      <c r="A48" s="84" t="s">
        <v>315</v>
      </c>
      <c r="B48" s="84" t="s">
        <v>307</v>
      </c>
      <c r="C48" s="79">
        <v>-188</v>
      </c>
      <c r="D48" s="79">
        <v>-477</v>
      </c>
      <c r="E48" s="79">
        <v>438</v>
      </c>
      <c r="F48" s="79">
        <v>457</v>
      </c>
    </row>
    <row r="49" spans="1:6">
      <c r="A49" s="84" t="s">
        <v>316</v>
      </c>
      <c r="B49" s="84" t="s">
        <v>308</v>
      </c>
      <c r="C49" s="79">
        <v>0</v>
      </c>
      <c r="D49" s="79">
        <v>1</v>
      </c>
      <c r="E49" s="79">
        <v>1</v>
      </c>
      <c r="F49" s="79">
        <v>-1</v>
      </c>
    </row>
    <row r="50" spans="1:6" ht="22.8">
      <c r="A50" s="84" t="s">
        <v>318</v>
      </c>
      <c r="B50" s="84" t="s">
        <v>320</v>
      </c>
      <c r="C50" s="79">
        <v>0</v>
      </c>
      <c r="D50" s="79">
        <v>0</v>
      </c>
      <c r="E50" s="79">
        <v>0</v>
      </c>
      <c r="F50" s="79">
        <v>0</v>
      </c>
    </row>
    <row r="51" spans="1:6">
      <c r="A51" s="27" t="s">
        <v>312</v>
      </c>
      <c r="B51" s="27" t="s">
        <v>309</v>
      </c>
      <c r="C51" s="85">
        <v>5588</v>
      </c>
      <c r="D51" s="85">
        <v>19110</v>
      </c>
      <c r="E51" s="85">
        <v>5211</v>
      </c>
      <c r="F51" s="85">
        <v>25678</v>
      </c>
    </row>
    <row r="52" spans="1:6">
      <c r="A52" s="28" t="s">
        <v>313</v>
      </c>
      <c r="B52" s="28" t="s">
        <v>310</v>
      </c>
      <c r="C52" s="79">
        <v>0</v>
      </c>
      <c r="D52" s="79">
        <v>0</v>
      </c>
      <c r="E52" s="79">
        <v>0</v>
      </c>
      <c r="F52" s="79">
        <v>0</v>
      </c>
    </row>
    <row r="53" spans="1:6" ht="24">
      <c r="A53" s="27" t="s">
        <v>314</v>
      </c>
      <c r="B53" s="27" t="s">
        <v>311</v>
      </c>
      <c r="C53" s="85">
        <v>5588</v>
      </c>
      <c r="D53" s="85">
        <v>19110</v>
      </c>
      <c r="E53" s="85">
        <v>5211</v>
      </c>
      <c r="F53" s="85">
        <v>25678</v>
      </c>
    </row>
    <row r="56" spans="1:6" ht="24">
      <c r="A56" s="16" t="s">
        <v>304</v>
      </c>
      <c r="B56" s="16" t="s">
        <v>299</v>
      </c>
    </row>
    <row r="57" spans="1:6" ht="31.05" customHeight="1">
      <c r="A57" s="98" t="s">
        <v>203</v>
      </c>
      <c r="B57" s="98" t="s">
        <v>73</v>
      </c>
      <c r="C57" s="99" t="s">
        <v>323</v>
      </c>
      <c r="D57" s="99" t="s">
        <v>333</v>
      </c>
    </row>
    <row r="58" spans="1:6">
      <c r="A58" s="30" t="s">
        <v>181</v>
      </c>
      <c r="B58" s="30" t="s">
        <v>26</v>
      </c>
      <c r="C58" s="91">
        <v>92224</v>
      </c>
      <c r="D58" s="91">
        <v>90026</v>
      </c>
    </row>
    <row r="59" spans="1:6">
      <c r="A59" s="21" t="s">
        <v>182</v>
      </c>
      <c r="B59" s="21" t="s">
        <v>27</v>
      </c>
      <c r="C59" s="74">
        <v>10615</v>
      </c>
      <c r="D59" s="74">
        <v>9763</v>
      </c>
    </row>
    <row r="60" spans="1:6">
      <c r="A60" s="21" t="s">
        <v>183</v>
      </c>
      <c r="B60" s="21" t="s">
        <v>28</v>
      </c>
      <c r="C60" s="74">
        <v>79007</v>
      </c>
      <c r="D60" s="74">
        <v>77713</v>
      </c>
    </row>
    <row r="61" spans="1:6">
      <c r="A61" s="21" t="s">
        <v>184</v>
      </c>
      <c r="B61" s="21" t="s">
        <v>29</v>
      </c>
      <c r="C61" s="74">
        <v>2002</v>
      </c>
      <c r="D61" s="74">
        <v>2002</v>
      </c>
    </row>
    <row r="62" spans="1:6">
      <c r="A62" s="21" t="s">
        <v>185</v>
      </c>
      <c r="B62" s="21" t="s">
        <v>30</v>
      </c>
      <c r="C62" s="74">
        <v>0</v>
      </c>
      <c r="D62" s="74">
        <v>0</v>
      </c>
    </row>
    <row r="63" spans="1:6">
      <c r="A63" s="21" t="s">
        <v>186</v>
      </c>
      <c r="B63" s="21" t="s">
        <v>31</v>
      </c>
      <c r="C63" s="74">
        <v>0</v>
      </c>
      <c r="D63" s="74">
        <v>0</v>
      </c>
    </row>
    <row r="64" spans="1:6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290</v>
      </c>
      <c r="D67" s="74">
        <v>282</v>
      </c>
    </row>
    <row r="68" spans="1:4">
      <c r="A68" s="21" t="s">
        <v>191</v>
      </c>
      <c r="B68" s="21" t="s">
        <v>36</v>
      </c>
      <c r="C68" s="74">
        <v>310</v>
      </c>
      <c r="D68" s="74">
        <v>266</v>
      </c>
    </row>
    <row r="69" spans="1:4">
      <c r="A69" s="30" t="s">
        <v>192</v>
      </c>
      <c r="B69" s="30" t="s">
        <v>37</v>
      </c>
      <c r="C69" s="91">
        <v>108417</v>
      </c>
      <c r="D69" s="91">
        <v>85713</v>
      </c>
    </row>
    <row r="70" spans="1:4">
      <c r="A70" s="21" t="s">
        <v>193</v>
      </c>
      <c r="B70" s="21" t="s">
        <v>38</v>
      </c>
      <c r="C70" s="74">
        <v>33591</v>
      </c>
      <c r="D70" s="74">
        <v>27542</v>
      </c>
    </row>
    <row r="71" spans="1:4">
      <c r="A71" s="21" t="s">
        <v>194</v>
      </c>
      <c r="B71" s="21" t="s">
        <v>39</v>
      </c>
      <c r="C71" s="74">
        <v>31414</v>
      </c>
      <c r="D71" s="74">
        <v>29415</v>
      </c>
    </row>
    <row r="72" spans="1:4">
      <c r="A72" s="31" t="s">
        <v>195</v>
      </c>
      <c r="B72" s="31" t="s">
        <v>40</v>
      </c>
      <c r="C72" s="92">
        <v>7</v>
      </c>
      <c r="D72" s="92">
        <v>1570</v>
      </c>
    </row>
    <row r="73" spans="1:4">
      <c r="A73" s="21" t="s">
        <v>196</v>
      </c>
      <c r="B73" s="21" t="s">
        <v>41</v>
      </c>
      <c r="C73" s="74">
        <v>3597</v>
      </c>
      <c r="D73" s="74">
        <v>1431</v>
      </c>
    </row>
    <row r="74" spans="1:4">
      <c r="A74" s="21" t="s">
        <v>197</v>
      </c>
      <c r="B74" s="21" t="s">
        <v>42</v>
      </c>
      <c r="C74" s="74">
        <v>0</v>
      </c>
      <c r="D74" s="74"/>
    </row>
    <row r="75" spans="1:4">
      <c r="A75" s="21" t="s">
        <v>198</v>
      </c>
      <c r="B75" s="21" t="s">
        <v>43</v>
      </c>
      <c r="C75" s="74">
        <v>0</v>
      </c>
      <c r="D75" s="74"/>
    </row>
    <row r="76" spans="1:4">
      <c r="A76" s="21" t="s">
        <v>189</v>
      </c>
      <c r="B76" s="21" t="s">
        <v>34</v>
      </c>
      <c r="C76" s="74">
        <v>836</v>
      </c>
      <c r="D76" s="74">
        <v>4183</v>
      </c>
    </row>
    <row r="77" spans="1:4">
      <c r="A77" s="21" t="s">
        <v>199</v>
      </c>
      <c r="B77" s="21" t="s">
        <v>44</v>
      </c>
      <c r="C77" s="74">
        <v>16817</v>
      </c>
      <c r="D77" s="74">
        <v>14338</v>
      </c>
    </row>
    <row r="78" spans="1:4">
      <c r="A78" s="21" t="s">
        <v>200</v>
      </c>
      <c r="B78" s="21" t="s">
        <v>45</v>
      </c>
      <c r="C78" s="74">
        <v>22155</v>
      </c>
      <c r="D78" s="74">
        <v>7234</v>
      </c>
    </row>
    <row r="79" spans="1:4">
      <c r="A79" s="21" t="s">
        <v>201</v>
      </c>
      <c r="B79" s="21" t="s">
        <v>46</v>
      </c>
      <c r="C79" s="74">
        <v>0</v>
      </c>
      <c r="D79" s="74"/>
    </row>
    <row r="80" spans="1:4">
      <c r="A80" s="30" t="s">
        <v>202</v>
      </c>
      <c r="B80" s="30" t="s">
        <v>47</v>
      </c>
      <c r="C80" s="91">
        <v>200641</v>
      </c>
      <c r="D80" s="91">
        <v>175739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323</v>
      </c>
      <c r="D82" s="99" t="s">
        <v>333</v>
      </c>
    </row>
    <row r="83" spans="1:4">
      <c r="A83" s="30" t="s">
        <v>204</v>
      </c>
      <c r="B83" s="30" t="s">
        <v>49</v>
      </c>
      <c r="C83" s="91">
        <v>143293</v>
      </c>
      <c r="D83" s="91">
        <v>125070</v>
      </c>
    </row>
    <row r="84" spans="1:4">
      <c r="A84" s="30" t="s">
        <v>205</v>
      </c>
      <c r="B84" s="30" t="s">
        <v>50</v>
      </c>
      <c r="C84" s="91">
        <v>143293</v>
      </c>
      <c r="D84" s="91">
        <v>125070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374</v>
      </c>
      <c r="D88" s="74">
        <v>0</v>
      </c>
    </row>
    <row r="89" spans="1:4">
      <c r="A89" s="21" t="s">
        <v>210</v>
      </c>
      <c r="B89" s="21" t="s">
        <v>55</v>
      </c>
      <c r="C89" s="74">
        <v>-755</v>
      </c>
      <c r="D89" s="74">
        <v>-277</v>
      </c>
    </row>
    <row r="90" spans="1:4">
      <c r="A90" s="21" t="s">
        <v>211</v>
      </c>
      <c r="B90" s="21" t="s">
        <v>56</v>
      </c>
      <c r="C90" s="74">
        <v>-76062</v>
      </c>
      <c r="D90" s="74">
        <v>-101530</v>
      </c>
    </row>
    <row r="91" spans="1:4">
      <c r="A91" s="21" t="s">
        <v>212</v>
      </c>
      <c r="B91" s="21" t="s">
        <v>57</v>
      </c>
      <c r="C91" s="74">
        <v>19586</v>
      </c>
      <c r="D91" s="74">
        <v>25222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7099</v>
      </c>
      <c r="D93" s="91">
        <v>7569</v>
      </c>
    </row>
    <row r="94" spans="1:4">
      <c r="A94" s="21" t="s">
        <v>215</v>
      </c>
      <c r="B94" s="21" t="s">
        <v>60</v>
      </c>
      <c r="C94" s="74">
        <v>0</v>
      </c>
      <c r="D94" s="74">
        <v>0</v>
      </c>
    </row>
    <row r="95" spans="1:4">
      <c r="A95" s="21" t="s">
        <v>216</v>
      </c>
      <c r="B95" s="21" t="s">
        <v>61</v>
      </c>
      <c r="C95" s="74">
        <v>320</v>
      </c>
      <c r="D95" s="74">
        <v>125</v>
      </c>
    </row>
    <row r="96" spans="1:4">
      <c r="A96" s="21" t="s">
        <v>217</v>
      </c>
      <c r="B96" s="21" t="s">
        <v>62</v>
      </c>
      <c r="C96" s="74">
        <v>0</v>
      </c>
      <c r="D96" s="74">
        <v>230</v>
      </c>
    </row>
    <row r="97" spans="1:4">
      <c r="A97" s="21" t="s">
        <v>218</v>
      </c>
      <c r="B97" s="21" t="s">
        <v>63</v>
      </c>
      <c r="C97" s="74">
        <v>6134</v>
      </c>
      <c r="D97" s="74">
        <v>6789</v>
      </c>
    </row>
    <row r="98" spans="1:4">
      <c r="A98" s="21" t="s">
        <v>219</v>
      </c>
      <c r="B98" s="21" t="s">
        <v>64</v>
      </c>
      <c r="C98" s="74">
        <v>608</v>
      </c>
      <c r="D98" s="74">
        <v>386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7</v>
      </c>
      <c r="D100" s="74">
        <v>5</v>
      </c>
    </row>
    <row r="101" spans="1:4">
      <c r="A101" s="30" t="s">
        <v>222</v>
      </c>
      <c r="B101" s="30" t="s">
        <v>67</v>
      </c>
      <c r="C101" s="91">
        <v>50249</v>
      </c>
      <c r="D101" s="91">
        <v>43100</v>
      </c>
    </row>
    <row r="102" spans="1:4">
      <c r="A102" s="21" t="s">
        <v>215</v>
      </c>
      <c r="B102" s="21" t="s">
        <v>60</v>
      </c>
      <c r="C102" s="74">
        <v>7154</v>
      </c>
      <c r="D102" s="74">
        <v>13756</v>
      </c>
    </row>
    <row r="103" spans="1:4">
      <c r="A103" s="21" t="s">
        <v>216</v>
      </c>
      <c r="B103" s="21" t="s">
        <v>61</v>
      </c>
      <c r="C103" s="74">
        <v>284</v>
      </c>
      <c r="D103" s="74">
        <v>173</v>
      </c>
    </row>
    <row r="104" spans="1:4">
      <c r="A104" s="21" t="s">
        <v>223</v>
      </c>
      <c r="B104" s="21" t="s">
        <v>68</v>
      </c>
      <c r="C104" s="74">
        <v>38144</v>
      </c>
      <c r="D104" s="74">
        <v>25437</v>
      </c>
    </row>
    <row r="105" spans="1:4">
      <c r="A105" s="21" t="s">
        <v>224</v>
      </c>
      <c r="B105" s="21" t="s">
        <v>69</v>
      </c>
      <c r="C105" s="74">
        <v>66</v>
      </c>
      <c r="D105" s="74">
        <v>225</v>
      </c>
    </row>
    <row r="106" spans="1:4">
      <c r="A106" s="21" t="s">
        <v>225</v>
      </c>
      <c r="B106" s="21" t="s">
        <v>70</v>
      </c>
      <c r="C106" s="74">
        <v>3301</v>
      </c>
      <c r="D106" s="74">
        <v>3349</v>
      </c>
    </row>
    <row r="107" spans="1:4">
      <c r="A107" s="21" t="s">
        <v>219</v>
      </c>
      <c r="B107" s="21" t="s">
        <v>64</v>
      </c>
      <c r="C107" s="74">
        <v>890</v>
      </c>
      <c r="D107" s="74">
        <v>25</v>
      </c>
    </row>
    <row r="108" spans="1:4">
      <c r="A108" s="21" t="s">
        <v>226</v>
      </c>
      <c r="B108" s="21" t="s">
        <v>65</v>
      </c>
      <c r="C108" s="74">
        <v>91</v>
      </c>
      <c r="D108" s="74">
        <v>1</v>
      </c>
    </row>
    <row r="109" spans="1:4">
      <c r="A109" s="21" t="s">
        <v>221</v>
      </c>
      <c r="B109" s="21" t="s">
        <v>66</v>
      </c>
      <c r="C109" s="74">
        <v>319</v>
      </c>
      <c r="D109" s="74">
        <v>134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200641</v>
      </c>
      <c r="D111" s="91">
        <v>175739</v>
      </c>
    </row>
    <row r="114" spans="1:6" ht="24">
      <c r="A114" s="16" t="s">
        <v>303</v>
      </c>
      <c r="B114" s="16" t="s">
        <v>300</v>
      </c>
    </row>
    <row r="115" spans="1:6" ht="31.05" customHeight="1">
      <c r="A115" s="98" t="s">
        <v>280</v>
      </c>
      <c r="B115" s="98" t="s">
        <v>119</v>
      </c>
      <c r="C115" s="100" t="s">
        <v>321</v>
      </c>
      <c r="D115" s="100" t="s">
        <v>322</v>
      </c>
      <c r="E115" s="100" t="s">
        <v>331</v>
      </c>
      <c r="F115" s="100" t="s">
        <v>332</v>
      </c>
    </row>
    <row r="116" spans="1:6">
      <c r="A116" s="34" t="s">
        <v>231</v>
      </c>
      <c r="B116" s="34" t="s">
        <v>74</v>
      </c>
      <c r="C116" s="5"/>
      <c r="D116" s="5"/>
      <c r="E116" s="5"/>
      <c r="F116" s="5"/>
    </row>
    <row r="117" spans="1:6">
      <c r="A117" s="35" t="s">
        <v>167</v>
      </c>
      <c r="B117" s="35" t="s">
        <v>330</v>
      </c>
      <c r="C117" s="6">
        <v>5612</v>
      </c>
      <c r="D117" s="6">
        <v>19794</v>
      </c>
      <c r="E117" s="6">
        <v>5617</v>
      </c>
      <c r="F117" s="6">
        <v>28607</v>
      </c>
    </row>
    <row r="118" spans="1:6">
      <c r="A118" s="35" t="s">
        <v>233</v>
      </c>
      <c r="B118" s="35" t="s">
        <v>75</v>
      </c>
      <c r="C118" s="6">
        <v>8924</v>
      </c>
      <c r="D118" s="6">
        <v>-2339</v>
      </c>
      <c r="E118" s="6">
        <v>-11320</v>
      </c>
      <c r="F118" s="6">
        <v>-29880</v>
      </c>
    </row>
    <row r="119" spans="1:6" ht="24">
      <c r="A119" s="36" t="s">
        <v>279</v>
      </c>
      <c r="B119" s="36" t="s">
        <v>129</v>
      </c>
      <c r="C119" s="9">
        <v>0</v>
      </c>
      <c r="D119" s="9">
        <v>0</v>
      </c>
      <c r="E119" s="9">
        <v>0</v>
      </c>
      <c r="F119" s="9">
        <v>0</v>
      </c>
    </row>
    <row r="120" spans="1:6">
      <c r="A120" s="37" t="s">
        <v>234</v>
      </c>
      <c r="B120" s="37" t="s">
        <v>76</v>
      </c>
      <c r="C120" s="9">
        <v>687</v>
      </c>
      <c r="D120" s="9">
        <v>1835</v>
      </c>
      <c r="E120" s="9">
        <v>447</v>
      </c>
      <c r="F120" s="9">
        <v>1473</v>
      </c>
    </row>
    <row r="121" spans="1:6">
      <c r="A121" s="37" t="s">
        <v>235</v>
      </c>
      <c r="B121" s="37" t="s">
        <v>77</v>
      </c>
      <c r="C121" s="9">
        <v>0</v>
      </c>
      <c r="D121" s="9">
        <v>0</v>
      </c>
      <c r="E121" s="9">
        <v>-41</v>
      </c>
      <c r="F121" s="9">
        <v>292</v>
      </c>
    </row>
    <row r="122" spans="1:6">
      <c r="A122" s="37" t="s">
        <v>236</v>
      </c>
      <c r="B122" s="37" t="s">
        <v>78</v>
      </c>
      <c r="C122" s="9">
        <v>181</v>
      </c>
      <c r="D122" s="9">
        <v>469</v>
      </c>
      <c r="E122" s="9">
        <v>226</v>
      </c>
      <c r="F122" s="9">
        <v>1020</v>
      </c>
    </row>
    <row r="123" spans="1:6">
      <c r="A123" s="37" t="s">
        <v>237</v>
      </c>
      <c r="B123" s="37" t="s">
        <v>79</v>
      </c>
      <c r="C123" s="9">
        <v>-295</v>
      </c>
      <c r="D123" s="9">
        <v>-542</v>
      </c>
      <c r="E123" s="9">
        <v>-176</v>
      </c>
      <c r="F123" s="9">
        <v>-241</v>
      </c>
    </row>
    <row r="124" spans="1:6">
      <c r="A124" s="37" t="s">
        <v>238</v>
      </c>
      <c r="B124" s="37" t="s">
        <v>80</v>
      </c>
      <c r="C124" s="9">
        <v>-2468</v>
      </c>
      <c r="D124" s="9">
        <v>-501</v>
      </c>
      <c r="E124" s="9">
        <v>-2424</v>
      </c>
      <c r="F124" s="9">
        <v>-34</v>
      </c>
    </row>
    <row r="125" spans="1:6">
      <c r="A125" s="37" t="s">
        <v>239</v>
      </c>
      <c r="B125" s="37" t="s">
        <v>81</v>
      </c>
      <c r="C125" s="9">
        <v>-1923</v>
      </c>
      <c r="D125" s="9">
        <v>-2392</v>
      </c>
      <c r="E125" s="9">
        <v>-3132</v>
      </c>
      <c r="F125" s="9">
        <v>197</v>
      </c>
    </row>
    <row r="126" spans="1:6">
      <c r="A126" s="37" t="s">
        <v>240</v>
      </c>
      <c r="B126" s="37" t="s">
        <v>82</v>
      </c>
      <c r="C126" s="9">
        <v>-8154</v>
      </c>
      <c r="D126" s="9">
        <v>-3084</v>
      </c>
      <c r="E126" s="9">
        <v>-705</v>
      </c>
      <c r="F126" s="9">
        <v>-10525</v>
      </c>
    </row>
    <row r="127" spans="1:6">
      <c r="A127" s="37" t="s">
        <v>241</v>
      </c>
      <c r="B127" s="37" t="s">
        <v>83</v>
      </c>
      <c r="C127" s="9">
        <v>10324</v>
      </c>
      <c r="D127" s="9">
        <v>4813</v>
      </c>
      <c r="E127" s="9">
        <v>-10732</v>
      </c>
      <c r="F127" s="9">
        <v>-17626</v>
      </c>
    </row>
    <row r="128" spans="1:6">
      <c r="A128" s="37" t="s">
        <v>242</v>
      </c>
      <c r="B128" s="37" t="s">
        <v>130</v>
      </c>
      <c r="C128" s="9">
        <v>10402</v>
      </c>
      <c r="D128" s="9">
        <v>-2827</v>
      </c>
      <c r="E128" s="9">
        <v>2265</v>
      </c>
      <c r="F128" s="9">
        <v>-6654</v>
      </c>
    </row>
    <row r="129" spans="1:6">
      <c r="A129" s="37" t="s">
        <v>243</v>
      </c>
      <c r="B129" s="37" t="s">
        <v>84</v>
      </c>
      <c r="C129" s="9">
        <v>170</v>
      </c>
      <c r="D129" s="9">
        <v>-110</v>
      </c>
      <c r="E129" s="9">
        <v>2952</v>
      </c>
      <c r="F129" s="9">
        <v>2218</v>
      </c>
    </row>
    <row r="130" spans="1:6">
      <c r="A130" s="35" t="s">
        <v>244</v>
      </c>
      <c r="B130" s="35" t="s">
        <v>85</v>
      </c>
      <c r="C130" s="6">
        <v>14536</v>
      </c>
      <c r="D130" s="6">
        <v>17455</v>
      </c>
      <c r="E130" s="6">
        <v>-5703</v>
      </c>
      <c r="F130" s="6">
        <v>-1273</v>
      </c>
    </row>
    <row r="131" spans="1:6">
      <c r="A131" s="38" t="s">
        <v>245</v>
      </c>
      <c r="B131" s="38" t="s">
        <v>131</v>
      </c>
      <c r="C131" s="10"/>
      <c r="D131" s="10"/>
      <c r="E131" s="10"/>
      <c r="F131" s="10"/>
    </row>
    <row r="132" spans="1:6">
      <c r="A132" s="37" t="s">
        <v>246</v>
      </c>
      <c r="B132" s="37" t="s">
        <v>86</v>
      </c>
      <c r="C132" s="9">
        <v>-708</v>
      </c>
      <c r="D132" s="9">
        <v>847</v>
      </c>
      <c r="E132" s="9">
        <v>-2189</v>
      </c>
      <c r="F132" s="9">
        <v>-2178</v>
      </c>
    </row>
    <row r="133" spans="1:6">
      <c r="A133" s="39" t="s">
        <v>247</v>
      </c>
      <c r="B133" s="39" t="s">
        <v>87</v>
      </c>
      <c r="C133" s="6">
        <v>13828</v>
      </c>
      <c r="D133" s="6">
        <v>18302</v>
      </c>
      <c r="E133" s="6">
        <v>-7892</v>
      </c>
      <c r="F133" s="6">
        <v>-3451</v>
      </c>
    </row>
    <row r="134" spans="1:6">
      <c r="A134" s="34" t="s">
        <v>248</v>
      </c>
      <c r="B134" s="34" t="s">
        <v>88</v>
      </c>
      <c r="C134" s="5"/>
      <c r="D134" s="5"/>
      <c r="E134" s="5"/>
      <c r="F134" s="5"/>
    </row>
    <row r="135" spans="1:6">
      <c r="A135" s="40" t="s">
        <v>249</v>
      </c>
      <c r="B135" s="40" t="s">
        <v>89</v>
      </c>
      <c r="C135" s="5">
        <v>1326</v>
      </c>
      <c r="D135" s="5">
        <v>4084</v>
      </c>
      <c r="E135" s="5">
        <v>1178</v>
      </c>
      <c r="F135" s="5">
        <v>11399</v>
      </c>
    </row>
    <row r="136" spans="1:6">
      <c r="A136" s="37" t="s">
        <v>250</v>
      </c>
      <c r="B136" s="37" t="s">
        <v>90</v>
      </c>
      <c r="C136" s="9">
        <v>1</v>
      </c>
      <c r="D136" s="9">
        <v>206</v>
      </c>
      <c r="E136" s="9">
        <v>61</v>
      </c>
      <c r="F136" s="9">
        <v>74</v>
      </c>
    </row>
    <row r="137" spans="1:6">
      <c r="A137" s="37" t="s">
        <v>251</v>
      </c>
      <c r="B137" s="37" t="s">
        <v>91</v>
      </c>
      <c r="C137" s="9">
        <v>0</v>
      </c>
      <c r="D137" s="9">
        <v>0</v>
      </c>
      <c r="E137" s="9">
        <v>0</v>
      </c>
      <c r="F137" s="9">
        <v>0</v>
      </c>
    </row>
    <row r="138" spans="1:6">
      <c r="A138" s="37" t="s">
        <v>252</v>
      </c>
      <c r="B138" s="37" t="s">
        <v>92</v>
      </c>
      <c r="C138" s="9">
        <v>1000</v>
      </c>
      <c r="D138" s="9">
        <v>3500</v>
      </c>
      <c r="E138" s="9">
        <v>1000</v>
      </c>
      <c r="F138" s="9">
        <v>11018</v>
      </c>
    </row>
    <row r="139" spans="1:6">
      <c r="A139" s="37" t="s">
        <v>253</v>
      </c>
      <c r="B139" s="37" t="s">
        <v>142</v>
      </c>
      <c r="C139" s="9">
        <v>325</v>
      </c>
      <c r="D139" s="9">
        <v>378</v>
      </c>
      <c r="E139" s="1">
        <v>117</v>
      </c>
      <c r="F139" s="1">
        <v>190</v>
      </c>
    </row>
    <row r="140" spans="1:6">
      <c r="A140" s="37" t="s">
        <v>254</v>
      </c>
      <c r="B140" s="37" t="s">
        <v>93</v>
      </c>
      <c r="C140" s="9">
        <v>0</v>
      </c>
      <c r="D140" s="9">
        <v>0</v>
      </c>
      <c r="E140" s="1">
        <v>0</v>
      </c>
      <c r="F140" s="1">
        <v>117</v>
      </c>
    </row>
    <row r="141" spans="1:6">
      <c r="A141" s="35" t="s">
        <v>255</v>
      </c>
      <c r="B141" s="35" t="s">
        <v>94</v>
      </c>
      <c r="C141" s="6">
        <v>1321</v>
      </c>
      <c r="D141" s="6">
        <v>3387</v>
      </c>
      <c r="E141" s="6">
        <v>549</v>
      </c>
      <c r="F141" s="6">
        <v>16724</v>
      </c>
    </row>
    <row r="142" spans="1:6">
      <c r="A142" s="37" t="s">
        <v>256</v>
      </c>
      <c r="B142" s="37" t="s">
        <v>95</v>
      </c>
      <c r="C142" s="9">
        <v>944</v>
      </c>
      <c r="D142" s="9">
        <v>2994</v>
      </c>
      <c r="E142" s="9">
        <v>549</v>
      </c>
      <c r="F142" s="9">
        <v>1724</v>
      </c>
    </row>
    <row r="143" spans="1:6">
      <c r="A143" s="37" t="s">
        <v>257</v>
      </c>
      <c r="B143" s="37" t="s">
        <v>96</v>
      </c>
      <c r="C143" s="9">
        <v>0</v>
      </c>
      <c r="D143" s="9">
        <v>0</v>
      </c>
      <c r="E143" s="9">
        <v>0</v>
      </c>
      <c r="F143" s="9">
        <v>0</v>
      </c>
    </row>
    <row r="144" spans="1:6">
      <c r="A144" s="37" t="s">
        <v>258</v>
      </c>
      <c r="B144" s="37" t="s">
        <v>97</v>
      </c>
      <c r="C144" s="9">
        <v>0</v>
      </c>
      <c r="D144" s="9">
        <v>0</v>
      </c>
      <c r="E144" s="9">
        <v>0</v>
      </c>
      <c r="F144" s="9">
        <v>15000</v>
      </c>
    </row>
    <row r="145" spans="1:6">
      <c r="A145" s="37" t="s">
        <v>259</v>
      </c>
      <c r="B145" s="37" t="s">
        <v>98</v>
      </c>
      <c r="C145" s="9">
        <v>377</v>
      </c>
      <c r="D145" s="9">
        <v>393</v>
      </c>
      <c r="E145" s="9">
        <v>0</v>
      </c>
      <c r="F145" s="9">
        <v>0</v>
      </c>
    </row>
    <row r="146" spans="1:6">
      <c r="A146" s="39" t="s">
        <v>260</v>
      </c>
      <c r="B146" s="39" t="s">
        <v>99</v>
      </c>
      <c r="C146" s="6">
        <v>5</v>
      </c>
      <c r="D146" s="6">
        <v>697</v>
      </c>
      <c r="E146" s="6">
        <v>629</v>
      </c>
      <c r="F146" s="6">
        <v>-5325</v>
      </c>
    </row>
    <row r="147" spans="1:6">
      <c r="A147" s="34" t="s">
        <v>261</v>
      </c>
      <c r="B147" s="34" t="s">
        <v>100</v>
      </c>
      <c r="C147" s="5"/>
      <c r="D147" s="5"/>
      <c r="E147" s="5"/>
      <c r="F147" s="5"/>
    </row>
    <row r="148" spans="1:6">
      <c r="A148" s="40" t="s">
        <v>249</v>
      </c>
      <c r="B148" s="40" t="s">
        <v>89</v>
      </c>
      <c r="C148" s="5">
        <v>6326</v>
      </c>
      <c r="D148" s="5">
        <v>6597</v>
      </c>
      <c r="E148" s="5">
        <v>9767</v>
      </c>
      <c r="F148" s="5">
        <v>22842</v>
      </c>
    </row>
    <row r="149" spans="1:6" ht="22.8">
      <c r="A149" s="37" t="s">
        <v>262</v>
      </c>
      <c r="B149" s="37" t="s">
        <v>101</v>
      </c>
      <c r="C149" s="9">
        <v>0</v>
      </c>
      <c r="D149" s="9">
        <v>0</v>
      </c>
      <c r="E149" s="9">
        <v>0</v>
      </c>
      <c r="F149" s="9">
        <v>8985</v>
      </c>
    </row>
    <row r="150" spans="1:6">
      <c r="A150" s="37" t="s">
        <v>215</v>
      </c>
      <c r="B150" s="37" t="s">
        <v>60</v>
      </c>
      <c r="C150" s="9">
        <v>6240</v>
      </c>
      <c r="D150" s="9">
        <v>6242</v>
      </c>
      <c r="E150" s="9">
        <v>9621</v>
      </c>
      <c r="F150" s="9">
        <v>13697</v>
      </c>
    </row>
    <row r="151" spans="1:6">
      <c r="A151" s="37" t="s">
        <v>263</v>
      </c>
      <c r="B151" s="37" t="s">
        <v>102</v>
      </c>
      <c r="C151" s="9">
        <v>0</v>
      </c>
      <c r="D151" s="9">
        <v>0</v>
      </c>
      <c r="E151" s="9">
        <v>0</v>
      </c>
      <c r="F151" s="9">
        <v>0</v>
      </c>
    </row>
    <row r="152" spans="1:6">
      <c r="A152" s="37" t="s">
        <v>264</v>
      </c>
      <c r="B152" s="37" t="s">
        <v>103</v>
      </c>
      <c r="C152" s="9">
        <v>86</v>
      </c>
      <c r="D152" s="9">
        <v>355</v>
      </c>
      <c r="E152" s="9">
        <v>146</v>
      </c>
      <c r="F152" s="9">
        <v>160</v>
      </c>
    </row>
    <row r="153" spans="1:6">
      <c r="A153" s="35" t="s">
        <v>255</v>
      </c>
      <c r="B153" s="35" t="s">
        <v>94</v>
      </c>
      <c r="C153" s="6">
        <v>6344</v>
      </c>
      <c r="D153" s="6">
        <v>13260</v>
      </c>
      <c r="E153" s="6">
        <v>10814</v>
      </c>
      <c r="F153" s="6">
        <v>21963</v>
      </c>
    </row>
    <row r="154" spans="1:6">
      <c r="A154" s="37" t="s">
        <v>265</v>
      </c>
      <c r="B154" s="37" t="s">
        <v>104</v>
      </c>
      <c r="C154" s="9">
        <v>0</v>
      </c>
      <c r="D154" s="9">
        <v>0</v>
      </c>
      <c r="E154" s="9">
        <v>0</v>
      </c>
      <c r="F154" s="9">
        <v>0</v>
      </c>
    </row>
    <row r="155" spans="1:6">
      <c r="A155" s="37" t="s">
        <v>266</v>
      </c>
      <c r="B155" s="37" t="s">
        <v>105</v>
      </c>
      <c r="C155" s="9">
        <v>0</v>
      </c>
      <c r="D155" s="9">
        <v>0</v>
      </c>
      <c r="E155" s="9">
        <v>0</v>
      </c>
      <c r="F155" s="9">
        <v>0</v>
      </c>
    </row>
    <row r="156" spans="1:6">
      <c r="A156" s="37" t="s">
        <v>267</v>
      </c>
      <c r="B156" s="37" t="s">
        <v>106</v>
      </c>
      <c r="C156" s="9">
        <v>0</v>
      </c>
      <c r="D156" s="9">
        <v>0</v>
      </c>
      <c r="E156" s="9">
        <v>0</v>
      </c>
      <c r="F156" s="9">
        <v>0</v>
      </c>
    </row>
    <row r="157" spans="1:6">
      <c r="A157" s="37" t="s">
        <v>268</v>
      </c>
      <c r="B157" s="37" t="s">
        <v>107</v>
      </c>
      <c r="C157" s="9">
        <v>6041</v>
      </c>
      <c r="D157" s="9">
        <v>12491</v>
      </c>
      <c r="E157" s="9">
        <v>10464</v>
      </c>
      <c r="F157" s="9">
        <v>20043</v>
      </c>
    </row>
    <row r="158" spans="1:6">
      <c r="A158" s="37" t="s">
        <v>269</v>
      </c>
      <c r="B158" s="37" t="s">
        <v>108</v>
      </c>
      <c r="C158" s="9">
        <v>0</v>
      </c>
      <c r="D158" s="9">
        <v>0</v>
      </c>
      <c r="E158" s="9">
        <v>0</v>
      </c>
      <c r="F158" s="9">
        <v>0</v>
      </c>
    </row>
    <row r="159" spans="1:6">
      <c r="A159" s="37" t="s">
        <v>216</v>
      </c>
      <c r="B159" s="37" t="s">
        <v>109</v>
      </c>
      <c r="C159" s="9">
        <v>0</v>
      </c>
      <c r="D159" s="9">
        <v>0</v>
      </c>
      <c r="E159" s="9">
        <v>0</v>
      </c>
      <c r="F159" s="9">
        <v>127</v>
      </c>
    </row>
    <row r="160" spans="1:6">
      <c r="A160" s="37" t="s">
        <v>270</v>
      </c>
      <c r="B160" s="37" t="s">
        <v>110</v>
      </c>
      <c r="C160" s="9">
        <v>104</v>
      </c>
      <c r="D160" s="9">
        <v>229</v>
      </c>
      <c r="E160" s="9">
        <v>55</v>
      </c>
      <c r="F160" s="9">
        <v>128</v>
      </c>
    </row>
    <row r="161" spans="1:8">
      <c r="A161" s="37" t="s">
        <v>271</v>
      </c>
      <c r="B161" s="37" t="s">
        <v>111</v>
      </c>
      <c r="C161" s="9">
        <v>199</v>
      </c>
      <c r="D161" s="9">
        <v>540</v>
      </c>
      <c r="E161" s="9">
        <v>293</v>
      </c>
      <c r="F161" s="9">
        <v>1359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  <c r="E162" s="9">
        <v>2</v>
      </c>
      <c r="F162" s="9">
        <v>306</v>
      </c>
    </row>
    <row r="163" spans="1:8">
      <c r="A163" s="39" t="s">
        <v>273</v>
      </c>
      <c r="B163" s="39" t="s">
        <v>113</v>
      </c>
      <c r="C163" s="6">
        <v>-18</v>
      </c>
      <c r="D163" s="6">
        <v>-6663</v>
      </c>
      <c r="E163" s="6">
        <v>-1047</v>
      </c>
      <c r="F163" s="6">
        <v>879</v>
      </c>
    </row>
    <row r="164" spans="1:8">
      <c r="A164" s="41" t="s">
        <v>274</v>
      </c>
      <c r="B164" s="41" t="s">
        <v>114</v>
      </c>
      <c r="C164" s="7">
        <v>13815</v>
      </c>
      <c r="D164" s="7">
        <v>12336</v>
      </c>
      <c r="E164" s="7">
        <v>-8310</v>
      </c>
      <c r="F164" s="7">
        <v>-7897</v>
      </c>
    </row>
    <row r="165" spans="1:8">
      <c r="A165" s="41" t="s">
        <v>275</v>
      </c>
      <c r="B165" s="41" t="s">
        <v>115</v>
      </c>
      <c r="C165" s="7">
        <v>13815</v>
      </c>
      <c r="D165" s="7">
        <v>12336</v>
      </c>
      <c r="E165" s="7">
        <v>-8310</v>
      </c>
      <c r="F165" s="7">
        <v>-7897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  <c r="E166" s="8">
        <v>0</v>
      </c>
      <c r="F166" s="8">
        <v>0</v>
      </c>
    </row>
    <row r="167" spans="1:8">
      <c r="A167" s="41" t="s">
        <v>277</v>
      </c>
      <c r="B167" s="41" t="s">
        <v>116</v>
      </c>
      <c r="C167" s="7">
        <v>8340</v>
      </c>
      <c r="D167" s="7">
        <v>9819</v>
      </c>
      <c r="E167" s="7">
        <v>15544</v>
      </c>
      <c r="F167" s="7">
        <v>15131</v>
      </c>
    </row>
    <row r="168" spans="1:8">
      <c r="A168" s="41" t="s">
        <v>278</v>
      </c>
      <c r="B168" s="41" t="s">
        <v>117</v>
      </c>
      <c r="C168" s="66">
        <v>22155</v>
      </c>
      <c r="D168" s="66">
        <v>22155</v>
      </c>
      <c r="E168" s="66">
        <v>7234</v>
      </c>
      <c r="F168" s="66">
        <v>7234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2531</v>
      </c>
      <c r="D174" s="73">
        <v>3462</v>
      </c>
      <c r="E174" s="73">
        <v>653</v>
      </c>
      <c r="F174" s="73">
        <v>94547</v>
      </c>
      <c r="G174" s="73">
        <v>-8969</v>
      </c>
      <c r="H174" s="73">
        <v>92224</v>
      </c>
    </row>
    <row r="175" spans="1:8">
      <c r="A175" s="43" t="s">
        <v>182</v>
      </c>
      <c r="B175" s="43" t="s">
        <v>27</v>
      </c>
      <c r="C175" s="74">
        <v>1482</v>
      </c>
      <c r="D175" s="74">
        <v>1999</v>
      </c>
      <c r="E175" s="74">
        <v>632</v>
      </c>
      <c r="F175" s="74">
        <v>6502</v>
      </c>
      <c r="G175" s="74">
        <v>0</v>
      </c>
      <c r="H175" s="74">
        <v>10615</v>
      </c>
    </row>
    <row r="176" spans="1:8">
      <c r="A176" s="43" t="s">
        <v>183</v>
      </c>
      <c r="B176" s="43" t="s">
        <v>28</v>
      </c>
      <c r="C176" s="74">
        <v>1018</v>
      </c>
      <c r="D176" s="74">
        <v>1346</v>
      </c>
      <c r="E176" s="74">
        <v>14</v>
      </c>
      <c r="F176" s="74">
        <v>39585</v>
      </c>
      <c r="G176" s="74">
        <v>37044</v>
      </c>
      <c r="H176" s="74">
        <v>79007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</v>
      </c>
      <c r="D183" s="74">
        <v>117</v>
      </c>
      <c r="E183" s="74">
        <v>7</v>
      </c>
      <c r="F183" s="74">
        <v>134</v>
      </c>
      <c r="G183" s="74">
        <v>28</v>
      </c>
      <c r="H183" s="74">
        <v>290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283</v>
      </c>
      <c r="G184" s="74">
        <v>0</v>
      </c>
      <c r="H184" s="74">
        <v>310</v>
      </c>
    </row>
    <row r="185" spans="1:8">
      <c r="A185" s="39" t="s">
        <v>192</v>
      </c>
      <c r="B185" s="39" t="s">
        <v>37</v>
      </c>
      <c r="C185" s="73">
        <v>50173</v>
      </c>
      <c r="D185" s="73">
        <v>45011</v>
      </c>
      <c r="E185" s="73">
        <v>12994</v>
      </c>
      <c r="F185" s="73">
        <v>13654</v>
      </c>
      <c r="G185" s="73">
        <v>-13415</v>
      </c>
      <c r="H185" s="73">
        <v>108417</v>
      </c>
    </row>
    <row r="186" spans="1:8">
      <c r="A186" s="43" t="s">
        <v>193</v>
      </c>
      <c r="B186" s="43" t="s">
        <v>38</v>
      </c>
      <c r="C186" s="74">
        <v>7651</v>
      </c>
      <c r="D186" s="74">
        <v>25753</v>
      </c>
      <c r="E186" s="74">
        <v>0</v>
      </c>
      <c r="F186" s="74">
        <v>187</v>
      </c>
      <c r="G186" s="74">
        <v>0</v>
      </c>
      <c r="H186" s="74">
        <v>33591</v>
      </c>
    </row>
    <row r="187" spans="1:8">
      <c r="A187" s="43" t="s">
        <v>194</v>
      </c>
      <c r="B187" s="43" t="s">
        <v>39</v>
      </c>
      <c r="C187" s="74">
        <v>26245</v>
      </c>
      <c r="D187" s="74">
        <v>3468</v>
      </c>
      <c r="E187" s="74">
        <v>2232</v>
      </c>
      <c r="F187" s="74">
        <v>265</v>
      </c>
      <c r="G187" s="74">
        <v>-796</v>
      </c>
      <c r="H187" s="74">
        <v>31414</v>
      </c>
    </row>
    <row r="188" spans="1:8">
      <c r="A188" s="43" t="s">
        <v>195</v>
      </c>
      <c r="B188" s="43" t="s">
        <v>40</v>
      </c>
      <c r="C188" s="74">
        <v>0</v>
      </c>
      <c r="D188" s="74">
        <v>7</v>
      </c>
      <c r="E188" s="74">
        <v>0</v>
      </c>
      <c r="F188" s="74">
        <v>0</v>
      </c>
      <c r="G188" s="74">
        <v>0</v>
      </c>
      <c r="H188" s="74">
        <v>7</v>
      </c>
    </row>
    <row r="189" spans="1:8">
      <c r="A189" s="43" t="s">
        <v>196</v>
      </c>
      <c r="B189" s="43" t="s">
        <v>41</v>
      </c>
      <c r="C189" s="74">
        <v>129</v>
      </c>
      <c r="D189" s="74">
        <v>3344</v>
      </c>
      <c r="E189" s="74">
        <v>1575</v>
      </c>
      <c r="F189" s="74">
        <v>11168</v>
      </c>
      <c r="G189" s="74">
        <v>-12619</v>
      </c>
      <c r="H189" s="74">
        <v>3597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836</v>
      </c>
      <c r="G192" s="74">
        <v>0</v>
      </c>
      <c r="H192" s="74">
        <v>836</v>
      </c>
    </row>
    <row r="193" spans="1:8">
      <c r="A193" s="43" t="s">
        <v>199</v>
      </c>
      <c r="B193" s="43" t="s">
        <v>44</v>
      </c>
      <c r="C193" s="74">
        <v>15277</v>
      </c>
      <c r="D193" s="74">
        <v>360</v>
      </c>
      <c r="E193" s="74">
        <v>1102</v>
      </c>
      <c r="F193" s="74">
        <v>78</v>
      </c>
      <c r="G193" s="74">
        <v>0</v>
      </c>
      <c r="H193" s="74">
        <v>16817</v>
      </c>
    </row>
    <row r="194" spans="1:8">
      <c r="A194" s="43" t="s">
        <v>200</v>
      </c>
      <c r="B194" s="43" t="s">
        <v>45</v>
      </c>
      <c r="C194" s="74">
        <v>871</v>
      </c>
      <c r="D194" s="74">
        <v>12079</v>
      </c>
      <c r="E194" s="74">
        <v>8085</v>
      </c>
      <c r="F194" s="74">
        <v>1120</v>
      </c>
      <c r="G194" s="74">
        <v>0</v>
      </c>
      <c r="H194" s="74">
        <v>22155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52704</v>
      </c>
      <c r="D196" s="73">
        <v>48473</v>
      </c>
      <c r="E196" s="73">
        <v>13647</v>
      </c>
      <c r="F196" s="73">
        <v>108201</v>
      </c>
      <c r="G196" s="73">
        <v>-22384</v>
      </c>
      <c r="H196" s="73">
        <v>200641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10412</v>
      </c>
      <c r="D200" s="73">
        <v>34253</v>
      </c>
      <c r="E200" s="73">
        <v>7844</v>
      </c>
      <c r="F200" s="73">
        <v>105899</v>
      </c>
      <c r="G200" s="73">
        <v>-15115</v>
      </c>
      <c r="H200" s="73">
        <v>143293</v>
      </c>
    </row>
    <row r="201" spans="1:8">
      <c r="A201" s="47" t="s">
        <v>205</v>
      </c>
      <c r="B201" s="39" t="s">
        <v>50</v>
      </c>
      <c r="C201" s="73">
        <v>10412</v>
      </c>
      <c r="D201" s="73">
        <v>34253</v>
      </c>
      <c r="E201" s="73">
        <v>7844</v>
      </c>
      <c r="F201" s="73">
        <v>105899</v>
      </c>
      <c r="G201" s="73">
        <v>-15115</v>
      </c>
      <c r="H201" s="73">
        <v>143293</v>
      </c>
    </row>
    <row r="202" spans="1:8">
      <c r="A202" s="48" t="s">
        <v>206</v>
      </c>
      <c r="B202" s="43" t="s">
        <v>51</v>
      </c>
      <c r="C202" s="74">
        <v>10075</v>
      </c>
      <c r="D202" s="74">
        <v>7050</v>
      </c>
      <c r="E202" s="74">
        <v>86</v>
      </c>
      <c r="F202" s="74">
        <v>94950</v>
      </c>
      <c r="G202" s="74">
        <v>-17211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374</v>
      </c>
      <c r="G205" s="74">
        <v>0</v>
      </c>
      <c r="H205" s="74">
        <v>374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-274</v>
      </c>
      <c r="F206" s="76">
        <v>0</v>
      </c>
      <c r="G206" s="76">
        <v>-481</v>
      </c>
      <c r="H206" s="76">
        <v>-755</v>
      </c>
    </row>
    <row r="207" spans="1:8">
      <c r="A207" s="48" t="s">
        <v>211</v>
      </c>
      <c r="B207" s="43" t="s">
        <v>56</v>
      </c>
      <c r="C207" s="74">
        <v>-374</v>
      </c>
      <c r="D207" s="74">
        <v>11405</v>
      </c>
      <c r="E207" s="74">
        <v>1817</v>
      </c>
      <c r="F207" s="74">
        <v>-102543</v>
      </c>
      <c r="G207" s="74">
        <v>13633</v>
      </c>
      <c r="H207" s="74">
        <v>-76062</v>
      </c>
    </row>
    <row r="208" spans="1:8">
      <c r="A208" s="48" t="s">
        <v>212</v>
      </c>
      <c r="B208" s="43" t="s">
        <v>57</v>
      </c>
      <c r="C208" s="74">
        <v>711</v>
      </c>
      <c r="D208" s="74">
        <v>15798</v>
      </c>
      <c r="E208" s="74">
        <v>5063</v>
      </c>
      <c r="F208" s="74">
        <v>2182</v>
      </c>
      <c r="G208" s="74">
        <v>-4168</v>
      </c>
      <c r="H208" s="74">
        <v>19586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624</v>
      </c>
      <c r="D210" s="73">
        <v>134</v>
      </c>
      <c r="E210" s="73">
        <v>31</v>
      </c>
      <c r="F210" s="73">
        <v>164</v>
      </c>
      <c r="G210" s="73">
        <v>6146</v>
      </c>
      <c r="H210" s="73">
        <v>7099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194</v>
      </c>
      <c r="D212" s="74">
        <v>46</v>
      </c>
      <c r="E212" s="74">
        <v>0</v>
      </c>
      <c r="F212" s="74">
        <v>80</v>
      </c>
      <c r="G212" s="74">
        <v>0</v>
      </c>
      <c r="H212" s="74">
        <v>320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</v>
      </c>
      <c r="D214" s="74">
        <v>-28</v>
      </c>
      <c r="E214" s="74">
        <v>0</v>
      </c>
      <c r="F214" s="74">
        <v>12</v>
      </c>
      <c r="G214" s="74">
        <v>6146</v>
      </c>
      <c r="H214" s="74">
        <v>6134</v>
      </c>
    </row>
    <row r="215" spans="1:8">
      <c r="A215" s="48" t="s">
        <v>219</v>
      </c>
      <c r="B215" s="43" t="s">
        <v>64</v>
      </c>
      <c r="C215" s="74">
        <v>408</v>
      </c>
      <c r="D215" s="74">
        <v>115</v>
      </c>
      <c r="E215" s="74">
        <v>30</v>
      </c>
      <c r="F215" s="74">
        <v>55</v>
      </c>
      <c r="G215" s="74">
        <v>0</v>
      </c>
      <c r="H215" s="74">
        <v>608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7</v>
      </c>
      <c r="G217" s="74">
        <v>0</v>
      </c>
      <c r="H217" s="74">
        <v>7</v>
      </c>
    </row>
    <row r="218" spans="1:8">
      <c r="A218" s="47" t="s">
        <v>222</v>
      </c>
      <c r="B218" s="39" t="s">
        <v>67</v>
      </c>
      <c r="C218" s="73">
        <v>41668</v>
      </c>
      <c r="D218" s="73">
        <v>14086</v>
      </c>
      <c r="E218" s="73">
        <v>5772</v>
      </c>
      <c r="F218" s="73">
        <v>2138</v>
      </c>
      <c r="G218" s="73">
        <v>-13415</v>
      </c>
      <c r="H218" s="73">
        <v>50249</v>
      </c>
    </row>
    <row r="219" spans="1:8">
      <c r="A219" s="48" t="s">
        <v>215</v>
      </c>
      <c r="B219" s="43" t="s">
        <v>60</v>
      </c>
      <c r="C219" s="74">
        <v>4998</v>
      </c>
      <c r="D219" s="74">
        <v>2156</v>
      </c>
      <c r="E219" s="74">
        <v>0</v>
      </c>
      <c r="F219" s="74">
        <v>0</v>
      </c>
      <c r="G219" s="74">
        <v>0</v>
      </c>
      <c r="H219" s="74">
        <v>7154</v>
      </c>
    </row>
    <row r="220" spans="1:8">
      <c r="A220" s="48" t="s">
        <v>216</v>
      </c>
      <c r="B220" s="43" t="s">
        <v>61</v>
      </c>
      <c r="C220" s="74">
        <v>185</v>
      </c>
      <c r="D220" s="74">
        <v>31</v>
      </c>
      <c r="E220" s="74">
        <v>0</v>
      </c>
      <c r="F220" s="74">
        <v>68</v>
      </c>
      <c r="G220" s="74">
        <v>0</v>
      </c>
      <c r="H220" s="74">
        <v>284</v>
      </c>
    </row>
    <row r="221" spans="1:8">
      <c r="A221" s="48" t="s">
        <v>223</v>
      </c>
      <c r="B221" s="43" t="s">
        <v>68</v>
      </c>
      <c r="C221" s="74">
        <v>32121</v>
      </c>
      <c r="D221" s="74">
        <v>1688</v>
      </c>
      <c r="E221" s="74">
        <v>4948</v>
      </c>
      <c r="F221" s="74">
        <v>183</v>
      </c>
      <c r="G221" s="74">
        <v>-796</v>
      </c>
      <c r="H221" s="74">
        <v>38144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66</v>
      </c>
      <c r="F222" s="74">
        <v>0</v>
      </c>
      <c r="G222" s="74">
        <v>0</v>
      </c>
      <c r="H222" s="74">
        <v>66</v>
      </c>
    </row>
    <row r="223" spans="1:8">
      <c r="A223" s="48" t="s">
        <v>225</v>
      </c>
      <c r="B223" s="43" t="s">
        <v>70</v>
      </c>
      <c r="C223" s="74">
        <v>4258</v>
      </c>
      <c r="D223" s="74">
        <v>9287</v>
      </c>
      <c r="E223" s="74">
        <v>735</v>
      </c>
      <c r="F223" s="74">
        <v>1640</v>
      </c>
      <c r="G223" s="74">
        <v>-12619</v>
      </c>
      <c r="H223" s="74">
        <v>3301</v>
      </c>
    </row>
    <row r="224" spans="1:8">
      <c r="A224" s="48" t="s">
        <v>219</v>
      </c>
      <c r="B224" s="43" t="s">
        <v>64</v>
      </c>
      <c r="C224" s="74">
        <v>67</v>
      </c>
      <c r="D224" s="74">
        <v>778</v>
      </c>
      <c r="E224" s="74">
        <v>21</v>
      </c>
      <c r="F224" s="74">
        <v>24</v>
      </c>
      <c r="G224" s="74">
        <v>0</v>
      </c>
      <c r="H224" s="74">
        <v>890</v>
      </c>
    </row>
    <row r="225" spans="1:8">
      <c r="A225" s="48" t="s">
        <v>226</v>
      </c>
      <c r="B225" s="43" t="s">
        <v>65</v>
      </c>
      <c r="C225" s="74">
        <v>1</v>
      </c>
      <c r="D225" s="74">
        <v>20</v>
      </c>
      <c r="E225" s="74">
        <v>2</v>
      </c>
      <c r="F225" s="74">
        <v>68</v>
      </c>
      <c r="G225" s="74">
        <v>0</v>
      </c>
      <c r="H225" s="74">
        <v>91</v>
      </c>
    </row>
    <row r="226" spans="1:8">
      <c r="A226" s="48" t="s">
        <v>221</v>
      </c>
      <c r="B226" s="43" t="s">
        <v>66</v>
      </c>
      <c r="C226" s="74">
        <v>38</v>
      </c>
      <c r="D226" s="74">
        <v>126</v>
      </c>
      <c r="E226" s="74">
        <v>0</v>
      </c>
      <c r="F226" s="74">
        <v>155</v>
      </c>
      <c r="G226" s="74">
        <v>0</v>
      </c>
      <c r="H226" s="74">
        <v>319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52704</v>
      </c>
      <c r="D228" s="73">
        <v>48473</v>
      </c>
      <c r="E228" s="73">
        <v>13647</v>
      </c>
      <c r="F228" s="73">
        <v>108201</v>
      </c>
      <c r="G228" s="73">
        <v>-22384</v>
      </c>
      <c r="H228" s="73">
        <v>200641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58352</v>
      </c>
      <c r="D232" s="78">
        <v>31772</v>
      </c>
      <c r="E232" s="78">
        <v>27898</v>
      </c>
      <c r="F232" s="78">
        <v>4699</v>
      </c>
      <c r="G232" s="78">
        <v>-9613</v>
      </c>
      <c r="H232" s="78">
        <v>113108</v>
      </c>
    </row>
    <row r="233" spans="1:8">
      <c r="A233" s="54" t="s">
        <v>152</v>
      </c>
      <c r="B233" s="55" t="s">
        <v>1</v>
      </c>
      <c r="C233" s="79">
        <v>0</v>
      </c>
      <c r="D233" s="79">
        <v>28659</v>
      </c>
      <c r="E233" s="79">
        <v>25009</v>
      </c>
      <c r="F233" s="79">
        <v>0</v>
      </c>
      <c r="G233" s="79">
        <v>-1868</v>
      </c>
      <c r="H233" s="79">
        <v>51800</v>
      </c>
    </row>
    <row r="234" spans="1:8">
      <c r="A234" s="54" t="s">
        <v>153</v>
      </c>
      <c r="B234" s="55" t="s">
        <v>2</v>
      </c>
      <c r="C234" s="79">
        <v>1916</v>
      </c>
      <c r="D234" s="79">
        <v>114</v>
      </c>
      <c r="E234" s="79">
        <v>2889</v>
      </c>
      <c r="F234" s="79">
        <v>4696</v>
      </c>
      <c r="G234" s="79">
        <v>-6815</v>
      </c>
      <c r="H234" s="79">
        <v>2800</v>
      </c>
    </row>
    <row r="235" spans="1:8">
      <c r="A235" s="54" t="s">
        <v>154</v>
      </c>
      <c r="B235" s="55" t="s">
        <v>3</v>
      </c>
      <c r="C235" s="79">
        <v>56436</v>
      </c>
      <c r="D235" s="79">
        <v>2999</v>
      </c>
      <c r="E235" s="79">
        <v>0</v>
      </c>
      <c r="F235" s="79">
        <v>3</v>
      </c>
      <c r="G235" s="79">
        <v>-930</v>
      </c>
      <c r="H235" s="79">
        <v>58508</v>
      </c>
    </row>
    <row r="236" spans="1:8">
      <c r="A236" s="47" t="s">
        <v>155</v>
      </c>
      <c r="B236" s="39" t="s">
        <v>4</v>
      </c>
      <c r="C236" s="78">
        <v>39483</v>
      </c>
      <c r="D236" s="78">
        <v>10930</v>
      </c>
      <c r="E236" s="78">
        <v>16592</v>
      </c>
      <c r="F236" s="78">
        <v>389</v>
      </c>
      <c r="G236" s="78">
        <v>-4541</v>
      </c>
      <c r="H236" s="78">
        <v>62853</v>
      </c>
    </row>
    <row r="237" spans="1:8">
      <c r="A237" s="54" t="s">
        <v>156</v>
      </c>
      <c r="B237" s="55" t="s">
        <v>5</v>
      </c>
      <c r="C237" s="79">
        <v>602</v>
      </c>
      <c r="D237" s="79">
        <v>8559</v>
      </c>
      <c r="E237" s="79">
        <v>16582</v>
      </c>
      <c r="F237" s="79">
        <v>387</v>
      </c>
      <c r="G237" s="79">
        <v>-3709</v>
      </c>
      <c r="H237" s="79">
        <v>22421</v>
      </c>
    </row>
    <row r="238" spans="1:8">
      <c r="A238" s="54" t="s">
        <v>157</v>
      </c>
      <c r="B238" s="55" t="s">
        <v>6</v>
      </c>
      <c r="C238" s="79">
        <v>38881</v>
      </c>
      <c r="D238" s="79">
        <v>2371</v>
      </c>
      <c r="E238" s="79">
        <v>10</v>
      </c>
      <c r="F238" s="79">
        <v>2</v>
      </c>
      <c r="G238" s="79">
        <v>-832</v>
      </c>
      <c r="H238" s="79">
        <v>40432</v>
      </c>
    </row>
    <row r="239" spans="1:8">
      <c r="A239" s="56" t="s">
        <v>158</v>
      </c>
      <c r="B239" s="57" t="s">
        <v>7</v>
      </c>
      <c r="C239" s="80">
        <v>18869</v>
      </c>
      <c r="D239" s="80">
        <v>20842</v>
      </c>
      <c r="E239" s="80">
        <v>11306</v>
      </c>
      <c r="F239" s="80">
        <v>4310</v>
      </c>
      <c r="G239" s="80">
        <v>-5072</v>
      </c>
      <c r="H239" s="80">
        <v>50255</v>
      </c>
    </row>
    <row r="240" spans="1:8">
      <c r="A240" s="48" t="s">
        <v>159</v>
      </c>
      <c r="B240" s="43" t="s">
        <v>8</v>
      </c>
      <c r="C240" s="79">
        <v>749</v>
      </c>
      <c r="D240" s="79">
        <v>294</v>
      </c>
      <c r="E240" s="79">
        <v>46</v>
      </c>
      <c r="F240" s="79">
        <v>278</v>
      </c>
      <c r="G240" s="79">
        <v>-146</v>
      </c>
      <c r="H240" s="79">
        <v>1221</v>
      </c>
    </row>
    <row r="241" spans="1:8">
      <c r="A241" s="48" t="s">
        <v>160</v>
      </c>
      <c r="B241" s="43" t="s">
        <v>9</v>
      </c>
      <c r="C241" s="79">
        <v>10816</v>
      </c>
      <c r="D241" s="79">
        <v>2196</v>
      </c>
      <c r="E241" s="79">
        <v>4730</v>
      </c>
      <c r="F241" s="79">
        <v>1214</v>
      </c>
      <c r="G241" s="79">
        <v>-1632</v>
      </c>
      <c r="H241" s="79">
        <v>17324</v>
      </c>
    </row>
    <row r="242" spans="1:8">
      <c r="A242" s="48" t="s">
        <v>161</v>
      </c>
      <c r="B242" s="43" t="s">
        <v>10</v>
      </c>
      <c r="C242" s="79">
        <v>3527</v>
      </c>
      <c r="D242" s="79">
        <v>3444</v>
      </c>
      <c r="E242" s="79">
        <v>733</v>
      </c>
      <c r="F242" s="79">
        <v>5769</v>
      </c>
      <c r="G242" s="79">
        <v>-3446</v>
      </c>
      <c r="H242" s="79">
        <v>10027</v>
      </c>
    </row>
    <row r="243" spans="1:8">
      <c r="A243" s="48" t="s">
        <v>162</v>
      </c>
      <c r="B243" s="43" t="s">
        <v>11</v>
      </c>
      <c r="C243" s="79">
        <v>4062</v>
      </c>
      <c r="D243" s="79">
        <v>237</v>
      </c>
      <c r="E243" s="79">
        <v>11</v>
      </c>
      <c r="F243" s="79">
        <v>378</v>
      </c>
      <c r="G243" s="79">
        <v>-140</v>
      </c>
      <c r="H243" s="79">
        <v>4548</v>
      </c>
    </row>
    <row r="244" spans="1:8">
      <c r="A244" s="56" t="s">
        <v>163</v>
      </c>
      <c r="B244" s="57" t="s">
        <v>12</v>
      </c>
      <c r="C244" s="80">
        <v>1213</v>
      </c>
      <c r="D244" s="80">
        <v>15259</v>
      </c>
      <c r="E244" s="80">
        <v>5878</v>
      </c>
      <c r="F244" s="80">
        <v>-2773</v>
      </c>
      <c r="G244" s="80">
        <v>0</v>
      </c>
      <c r="H244" s="80">
        <v>19577</v>
      </c>
    </row>
    <row r="245" spans="1:8">
      <c r="A245" s="48" t="s">
        <v>164</v>
      </c>
      <c r="B245" s="43" t="s">
        <v>13</v>
      </c>
      <c r="C245" s="79">
        <v>1676</v>
      </c>
      <c r="D245" s="79">
        <v>1142</v>
      </c>
      <c r="E245" s="79">
        <v>50</v>
      </c>
      <c r="F245" s="79">
        <v>5062</v>
      </c>
      <c r="G245" s="79">
        <v>-4831</v>
      </c>
      <c r="H245" s="79">
        <v>3099</v>
      </c>
    </row>
    <row r="246" spans="1:8">
      <c r="A246" s="48" t="s">
        <v>165</v>
      </c>
      <c r="B246" s="43" t="s">
        <v>14</v>
      </c>
      <c r="C246" s="79">
        <v>2178</v>
      </c>
      <c r="D246" s="79">
        <v>901</v>
      </c>
      <c r="E246" s="79">
        <v>233</v>
      </c>
      <c r="F246" s="79">
        <v>233</v>
      </c>
      <c r="G246" s="79">
        <v>-663</v>
      </c>
      <c r="H246" s="79">
        <v>2882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711</v>
      </c>
      <c r="D248" s="80">
        <v>15500</v>
      </c>
      <c r="E248" s="80">
        <v>5695</v>
      </c>
      <c r="F248" s="80">
        <v>2056</v>
      </c>
      <c r="G248" s="80">
        <v>-4168</v>
      </c>
      <c r="H248" s="80">
        <v>19794</v>
      </c>
    </row>
    <row r="249" spans="1:8">
      <c r="A249" s="48" t="s">
        <v>168</v>
      </c>
      <c r="B249" s="43" t="s">
        <v>17</v>
      </c>
      <c r="C249" s="79">
        <v>0</v>
      </c>
      <c r="D249" s="79">
        <v>-298</v>
      </c>
      <c r="E249" s="79">
        <v>632</v>
      </c>
      <c r="F249" s="79">
        <v>-126</v>
      </c>
      <c r="G249" s="79">
        <v>0</v>
      </c>
      <c r="H249" s="79">
        <v>208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711</v>
      </c>
      <c r="D251" s="80">
        <v>15798</v>
      </c>
      <c r="E251" s="80">
        <v>5063</v>
      </c>
      <c r="F251" s="80">
        <v>2182</v>
      </c>
      <c r="G251" s="80">
        <v>-4168</v>
      </c>
      <c r="H251" s="80">
        <v>19586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711</v>
      </c>
      <c r="D253" s="80">
        <v>15798</v>
      </c>
      <c r="E253" s="80">
        <v>5063</v>
      </c>
      <c r="F253" s="80">
        <v>2182</v>
      </c>
      <c r="G253" s="80">
        <v>-4168</v>
      </c>
      <c r="H253" s="80">
        <v>19586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711</v>
      </c>
      <c r="D256" s="83">
        <v>15798</v>
      </c>
      <c r="E256" s="83">
        <v>5063</v>
      </c>
      <c r="F256" s="83">
        <v>2182</v>
      </c>
      <c r="G256" s="83">
        <v>-4168</v>
      </c>
      <c r="H256" s="83">
        <v>19586</v>
      </c>
    </row>
  </sheetData>
  <protectedRanges>
    <protectedRange sqref="E139:F140" name="Zakres1_1_2"/>
  </protectedRanges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353</v>
      </c>
    </row>
    <row r="2" spans="1:4">
      <c r="A2" s="13" t="s">
        <v>354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324</v>
      </c>
      <c r="D6" s="99" t="s">
        <v>334</v>
      </c>
    </row>
    <row r="7" spans="1:4">
      <c r="A7" s="18" t="s">
        <v>151</v>
      </c>
      <c r="B7" s="18" t="s">
        <v>0</v>
      </c>
      <c r="C7" s="85">
        <v>71442</v>
      </c>
      <c r="D7" s="85">
        <v>80300</v>
      </c>
    </row>
    <row r="8" spans="1:4">
      <c r="A8" s="19" t="s">
        <v>152</v>
      </c>
      <c r="B8" s="19" t="s">
        <v>1</v>
      </c>
      <c r="C8" s="79">
        <v>36109</v>
      </c>
      <c r="D8" s="79">
        <v>45444</v>
      </c>
    </row>
    <row r="9" spans="1:4">
      <c r="A9" s="19" t="s">
        <v>153</v>
      </c>
      <c r="B9" s="19" t="s">
        <v>2</v>
      </c>
      <c r="C9" s="79">
        <v>1867</v>
      </c>
      <c r="D9" s="79">
        <v>2159</v>
      </c>
    </row>
    <row r="10" spans="1:4">
      <c r="A10" s="19" t="s">
        <v>154</v>
      </c>
      <c r="B10" s="19" t="s">
        <v>3</v>
      </c>
      <c r="C10" s="79">
        <v>33466</v>
      </c>
      <c r="D10" s="79">
        <v>32697</v>
      </c>
    </row>
    <row r="11" spans="1:4">
      <c r="A11" s="18" t="s">
        <v>155</v>
      </c>
      <c r="B11" s="18" t="s">
        <v>4</v>
      </c>
      <c r="C11" s="85">
        <v>37997</v>
      </c>
      <c r="D11" s="85">
        <v>38924</v>
      </c>
    </row>
    <row r="12" spans="1:4">
      <c r="A12" s="19" t="s">
        <v>156</v>
      </c>
      <c r="B12" s="19" t="s">
        <v>5</v>
      </c>
      <c r="C12" s="79">
        <v>14427</v>
      </c>
      <c r="D12" s="79">
        <v>20784</v>
      </c>
    </row>
    <row r="13" spans="1:4">
      <c r="A13" s="19" t="s">
        <v>157</v>
      </c>
      <c r="B13" s="19" t="s">
        <v>6</v>
      </c>
      <c r="C13" s="79">
        <v>23570</v>
      </c>
      <c r="D13" s="79">
        <v>18140</v>
      </c>
    </row>
    <row r="14" spans="1:4">
      <c r="A14" s="20" t="s">
        <v>158</v>
      </c>
      <c r="B14" s="20" t="s">
        <v>7</v>
      </c>
      <c r="C14" s="85">
        <v>33445</v>
      </c>
      <c r="D14" s="85">
        <v>41376</v>
      </c>
    </row>
    <row r="15" spans="1:4">
      <c r="A15" s="21" t="s">
        <v>159</v>
      </c>
      <c r="B15" s="21" t="s">
        <v>8</v>
      </c>
      <c r="C15" s="79">
        <v>1083</v>
      </c>
      <c r="D15" s="79">
        <v>2556</v>
      </c>
    </row>
    <row r="16" spans="1:4">
      <c r="A16" s="21" t="s">
        <v>160</v>
      </c>
      <c r="B16" s="21" t="s">
        <v>9</v>
      </c>
      <c r="C16" s="79">
        <v>11082</v>
      </c>
      <c r="D16" s="79">
        <v>12490</v>
      </c>
    </row>
    <row r="17" spans="1:4">
      <c r="A17" s="21" t="s">
        <v>161</v>
      </c>
      <c r="B17" s="21" t="s">
        <v>10</v>
      </c>
      <c r="C17" s="79">
        <v>7466</v>
      </c>
      <c r="D17" s="79">
        <v>3773</v>
      </c>
    </row>
    <row r="18" spans="1:4">
      <c r="A18" s="21" t="s">
        <v>162</v>
      </c>
      <c r="B18" s="21" t="s">
        <v>11</v>
      </c>
      <c r="C18" s="79">
        <v>2181</v>
      </c>
      <c r="D18" s="79">
        <v>4250</v>
      </c>
    </row>
    <row r="19" spans="1:4">
      <c r="A19" s="20" t="s">
        <v>163</v>
      </c>
      <c r="B19" s="20" t="s">
        <v>12</v>
      </c>
      <c r="C19" s="85">
        <v>13799</v>
      </c>
      <c r="D19" s="85">
        <v>23419</v>
      </c>
    </row>
    <row r="20" spans="1:4">
      <c r="A20" s="21" t="s">
        <v>164</v>
      </c>
      <c r="B20" s="21" t="s">
        <v>13</v>
      </c>
      <c r="C20" s="79">
        <v>1592</v>
      </c>
      <c r="D20" s="79">
        <v>1047</v>
      </c>
    </row>
    <row r="21" spans="1:4">
      <c r="A21" s="21" t="s">
        <v>165</v>
      </c>
      <c r="B21" s="21" t="s">
        <v>14</v>
      </c>
      <c r="C21" s="79">
        <v>1210</v>
      </c>
      <c r="D21" s="79">
        <v>1463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14181</v>
      </c>
      <c r="D23" s="85">
        <v>23003</v>
      </c>
    </row>
    <row r="24" spans="1:4">
      <c r="A24" s="21" t="s">
        <v>168</v>
      </c>
      <c r="B24" s="21" t="s">
        <v>17</v>
      </c>
      <c r="C24" s="79">
        <v>371</v>
      </c>
      <c r="D24" s="79">
        <v>2554</v>
      </c>
    </row>
    <row r="25" spans="1:4">
      <c r="A25" s="21" t="s">
        <v>169</v>
      </c>
      <c r="B25" s="21" t="s">
        <v>18</v>
      </c>
      <c r="C25" s="79">
        <v>0</v>
      </c>
      <c r="D25" s="79"/>
    </row>
    <row r="26" spans="1:4">
      <c r="A26" s="20" t="s">
        <v>170</v>
      </c>
      <c r="B26" s="20" t="s">
        <v>19</v>
      </c>
      <c r="C26" s="85">
        <v>13810</v>
      </c>
      <c r="D26" s="85">
        <v>20449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13810</v>
      </c>
      <c r="D29" s="87">
        <v>20449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13810</v>
      </c>
      <c r="D32" s="85">
        <v>20449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0.15</v>
      </c>
      <c r="D36" s="89">
        <v>0.22</v>
      </c>
    </row>
    <row r="37" spans="1:4">
      <c r="A37" s="29" t="s">
        <v>177</v>
      </c>
      <c r="B37" s="29" t="s">
        <v>24</v>
      </c>
      <c r="C37" s="89">
        <v>0.15</v>
      </c>
      <c r="D37" s="89">
        <v>0.22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0.15</v>
      </c>
      <c r="D39" s="89">
        <v>0.22</v>
      </c>
    </row>
    <row r="40" spans="1:4">
      <c r="A40" s="29" t="s">
        <v>177</v>
      </c>
      <c r="B40" s="29" t="s">
        <v>24</v>
      </c>
      <c r="C40" s="89">
        <v>0.15</v>
      </c>
      <c r="D40" s="89">
        <v>0.22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13810</v>
      </c>
      <c r="D46" s="85">
        <v>20449</v>
      </c>
    </row>
    <row r="47" spans="1:4" ht="22.8">
      <c r="A47" s="84" t="s">
        <v>317</v>
      </c>
      <c r="B47" s="84" t="s">
        <v>319</v>
      </c>
      <c r="C47" s="79"/>
      <c r="D47" s="79"/>
    </row>
    <row r="48" spans="1:4">
      <c r="A48" s="84" t="s">
        <v>315</v>
      </c>
      <c r="B48" s="84" t="s">
        <v>307</v>
      </c>
      <c r="C48" s="79">
        <v>-289</v>
      </c>
      <c r="D48" s="79">
        <v>20</v>
      </c>
    </row>
    <row r="49" spans="1:4">
      <c r="A49" s="84" t="s">
        <v>316</v>
      </c>
      <c r="B49" s="84" t="s">
        <v>308</v>
      </c>
      <c r="C49" s="79">
        <v>1</v>
      </c>
      <c r="D49" s="79">
        <v>0</v>
      </c>
    </row>
    <row r="50" spans="1:4" ht="22.8">
      <c r="A50" s="84" t="s">
        <v>318</v>
      </c>
      <c r="B50" s="84" t="s">
        <v>320</v>
      </c>
      <c r="C50" s="79"/>
      <c r="D50" s="79"/>
    </row>
    <row r="51" spans="1:4">
      <c r="A51" s="27" t="s">
        <v>312</v>
      </c>
      <c r="B51" s="27" t="s">
        <v>309</v>
      </c>
      <c r="C51" s="85">
        <v>13522</v>
      </c>
      <c r="D51" s="85">
        <v>20469</v>
      </c>
    </row>
    <row r="52" spans="1:4">
      <c r="A52" s="28" t="s">
        <v>313</v>
      </c>
      <c r="B52" s="28" t="s">
        <v>310</v>
      </c>
      <c r="C52" s="79"/>
      <c r="D52" s="79"/>
    </row>
    <row r="53" spans="1:4" ht="24">
      <c r="A53" s="27" t="s">
        <v>314</v>
      </c>
      <c r="B53" s="27" t="s">
        <v>311</v>
      </c>
      <c r="C53" s="85">
        <v>13522</v>
      </c>
      <c r="D53" s="85">
        <v>20469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325</v>
      </c>
      <c r="D57" s="99" t="s">
        <v>335</v>
      </c>
    </row>
    <row r="58" spans="1:4">
      <c r="A58" s="30" t="s">
        <v>181</v>
      </c>
      <c r="B58" s="30" t="s">
        <v>26</v>
      </c>
      <c r="C58" s="91">
        <v>93229</v>
      </c>
      <c r="D58" s="91">
        <v>90064</v>
      </c>
    </row>
    <row r="59" spans="1:4">
      <c r="A59" s="21" t="s">
        <v>182</v>
      </c>
      <c r="B59" s="21" t="s">
        <v>27</v>
      </c>
      <c r="C59" s="74">
        <v>10048</v>
      </c>
      <c r="D59" s="74">
        <v>9477</v>
      </c>
    </row>
    <row r="60" spans="1:4">
      <c r="A60" s="21" t="s">
        <v>183</v>
      </c>
      <c r="B60" s="21" t="s">
        <v>28</v>
      </c>
      <c r="C60" s="74">
        <v>78973</v>
      </c>
      <c r="D60" s="74">
        <v>72790</v>
      </c>
    </row>
    <row r="61" spans="1:4">
      <c r="A61" s="21" t="s">
        <v>184</v>
      </c>
      <c r="B61" s="21" t="s">
        <v>29</v>
      </c>
      <c r="C61" s="74">
        <v>2002</v>
      </c>
      <c r="D61" s="74">
        <v>6847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1896</v>
      </c>
      <c r="D67" s="74">
        <v>684</v>
      </c>
    </row>
    <row r="68" spans="1:4">
      <c r="A68" s="21" t="s">
        <v>191</v>
      </c>
      <c r="B68" s="21" t="s">
        <v>36</v>
      </c>
      <c r="C68" s="74">
        <v>310</v>
      </c>
      <c r="D68" s="74">
        <v>266</v>
      </c>
    </row>
    <row r="69" spans="1:4">
      <c r="A69" s="30" t="s">
        <v>192</v>
      </c>
      <c r="B69" s="30" t="s">
        <v>37</v>
      </c>
      <c r="C69" s="91">
        <v>96507</v>
      </c>
      <c r="D69" s="91">
        <v>91625</v>
      </c>
    </row>
    <row r="70" spans="1:4">
      <c r="A70" s="21" t="s">
        <v>193</v>
      </c>
      <c r="B70" s="21" t="s">
        <v>38</v>
      </c>
      <c r="C70" s="74">
        <v>31668</v>
      </c>
      <c r="D70" s="74">
        <v>24409</v>
      </c>
    </row>
    <row r="71" spans="1:4">
      <c r="A71" s="21" t="s">
        <v>194</v>
      </c>
      <c r="B71" s="21" t="s">
        <v>39</v>
      </c>
      <c r="C71" s="74">
        <v>24241</v>
      </c>
      <c r="D71" s="74">
        <v>26141</v>
      </c>
    </row>
    <row r="72" spans="1:4">
      <c r="A72" s="31" t="s">
        <v>195</v>
      </c>
      <c r="B72" s="31" t="s">
        <v>40</v>
      </c>
      <c r="C72" s="92">
        <v>7</v>
      </c>
      <c r="D72" s="92">
        <v>1018</v>
      </c>
    </row>
    <row r="73" spans="1:4">
      <c r="A73" s="21" t="s">
        <v>196</v>
      </c>
      <c r="B73" s="21" t="s">
        <v>41</v>
      </c>
      <c r="C73" s="74">
        <v>2468</v>
      </c>
      <c r="D73" s="74">
        <v>1427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4608</v>
      </c>
      <c r="D76" s="74">
        <v>5123</v>
      </c>
    </row>
    <row r="77" spans="1:4">
      <c r="A77" s="21" t="s">
        <v>199</v>
      </c>
      <c r="B77" s="21" t="s">
        <v>44</v>
      </c>
      <c r="C77" s="74">
        <v>25175</v>
      </c>
      <c r="D77" s="74">
        <v>15924</v>
      </c>
    </row>
    <row r="78" spans="1:4">
      <c r="A78" s="21" t="s">
        <v>200</v>
      </c>
      <c r="B78" s="21" t="s">
        <v>45</v>
      </c>
      <c r="C78" s="74">
        <v>8340</v>
      </c>
      <c r="D78" s="74">
        <v>17583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189736</v>
      </c>
      <c r="D80" s="91">
        <v>181689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325</v>
      </c>
      <c r="D82" s="99" t="s">
        <v>335</v>
      </c>
    </row>
    <row r="83" spans="1:4">
      <c r="A83" s="30" t="s">
        <v>204</v>
      </c>
      <c r="B83" s="30" t="s">
        <v>49</v>
      </c>
      <c r="C83" s="91">
        <v>137545</v>
      </c>
      <c r="D83" s="91">
        <v>119859</v>
      </c>
    </row>
    <row r="84" spans="1:4">
      <c r="A84" s="30" t="s">
        <v>205</v>
      </c>
      <c r="B84" s="30" t="s">
        <v>50</v>
      </c>
      <c r="C84" s="91">
        <v>137545</v>
      </c>
      <c r="D84" s="91">
        <v>119859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105200</v>
      </c>
      <c r="D86" s="74">
        <v>106705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214</v>
      </c>
      <c r="D88" s="74">
        <v>0</v>
      </c>
    </row>
    <row r="89" spans="1:4">
      <c r="A89" s="21" t="s">
        <v>210</v>
      </c>
      <c r="B89" s="21" t="s">
        <v>55</v>
      </c>
      <c r="C89" s="74">
        <v>-567</v>
      </c>
      <c r="D89" s="74">
        <v>-715</v>
      </c>
    </row>
    <row r="90" spans="1:4">
      <c r="A90" s="21" t="s">
        <v>211</v>
      </c>
      <c r="B90" s="21" t="s">
        <v>56</v>
      </c>
      <c r="C90" s="74">
        <v>-76062</v>
      </c>
      <c r="D90" s="74">
        <v>-101530</v>
      </c>
    </row>
    <row r="91" spans="1:4">
      <c r="A91" s="21" t="s">
        <v>212</v>
      </c>
      <c r="B91" s="21" t="s">
        <v>57</v>
      </c>
      <c r="C91" s="74">
        <v>13810</v>
      </c>
      <c r="D91" s="74">
        <v>20449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9059</v>
      </c>
      <c r="D93" s="91">
        <v>11859</v>
      </c>
    </row>
    <row r="94" spans="1:4">
      <c r="A94" s="21" t="s">
        <v>215</v>
      </c>
      <c r="B94" s="21" t="s">
        <v>60</v>
      </c>
      <c r="C94" s="74">
        <v>0</v>
      </c>
      <c r="D94" s="74">
        <v>4140</v>
      </c>
    </row>
    <row r="95" spans="1:4">
      <c r="A95" s="21" t="s">
        <v>216</v>
      </c>
      <c r="B95" s="21" t="s">
        <v>61</v>
      </c>
      <c r="C95" s="74">
        <v>398</v>
      </c>
      <c r="D95" s="74">
        <v>197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8128</v>
      </c>
      <c r="D97" s="74">
        <v>7361</v>
      </c>
    </row>
    <row r="98" spans="1:4">
      <c r="A98" s="21" t="s">
        <v>219</v>
      </c>
      <c r="B98" s="21" t="s">
        <v>64</v>
      </c>
      <c r="C98" s="74">
        <v>495</v>
      </c>
      <c r="D98" s="74">
        <v>122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8</v>
      </c>
      <c r="D100" s="74">
        <v>5</v>
      </c>
    </row>
    <row r="101" spans="1:4">
      <c r="A101" s="30" t="s">
        <v>222</v>
      </c>
      <c r="B101" s="30" t="s">
        <v>67</v>
      </c>
      <c r="C101" s="91">
        <v>43132</v>
      </c>
      <c r="D101" s="91">
        <v>49971</v>
      </c>
    </row>
    <row r="102" spans="1:4">
      <c r="A102" s="21" t="s">
        <v>215</v>
      </c>
      <c r="B102" s="21" t="s">
        <v>60</v>
      </c>
      <c r="C102" s="74">
        <v>6958</v>
      </c>
      <c r="D102" s="74">
        <v>10459</v>
      </c>
    </row>
    <row r="103" spans="1:4">
      <c r="A103" s="21" t="s">
        <v>216</v>
      </c>
      <c r="B103" s="21" t="s">
        <v>61</v>
      </c>
      <c r="C103" s="74">
        <v>2931</v>
      </c>
      <c r="D103" s="74">
        <v>128</v>
      </c>
    </row>
    <row r="104" spans="1:4">
      <c r="A104" s="21" t="s">
        <v>223</v>
      </c>
      <c r="B104" s="21" t="s">
        <v>68</v>
      </c>
      <c r="C104" s="74">
        <v>26750</v>
      </c>
      <c r="D104" s="74">
        <v>26073</v>
      </c>
    </row>
    <row r="105" spans="1:4">
      <c r="A105" s="21" t="s">
        <v>224</v>
      </c>
      <c r="B105" s="21" t="s">
        <v>69</v>
      </c>
      <c r="C105" s="74">
        <v>504</v>
      </c>
      <c r="D105" s="74">
        <v>1561</v>
      </c>
    </row>
    <row r="106" spans="1:4">
      <c r="A106" s="21" t="s">
        <v>225</v>
      </c>
      <c r="B106" s="21" t="s">
        <v>70</v>
      </c>
      <c r="C106" s="74">
        <v>3100</v>
      </c>
      <c r="D106" s="74">
        <v>9958</v>
      </c>
    </row>
    <row r="107" spans="1:4">
      <c r="A107" s="21" t="s">
        <v>219</v>
      </c>
      <c r="B107" s="21" t="s">
        <v>64</v>
      </c>
      <c r="C107" s="74">
        <v>177</v>
      </c>
      <c r="D107" s="74">
        <v>18</v>
      </c>
    </row>
    <row r="108" spans="1:4">
      <c r="A108" s="21" t="s">
        <v>226</v>
      </c>
      <c r="B108" s="21" t="s">
        <v>65</v>
      </c>
      <c r="C108" s="74">
        <v>2481</v>
      </c>
      <c r="D108" s="74">
        <v>1001</v>
      </c>
    </row>
    <row r="109" spans="1:4">
      <c r="A109" s="21" t="s">
        <v>221</v>
      </c>
      <c r="B109" s="21" t="s">
        <v>66</v>
      </c>
      <c r="C109" s="74">
        <v>231</v>
      </c>
      <c r="D109" s="74">
        <v>773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189736</v>
      </c>
      <c r="D111" s="91">
        <v>181689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324</v>
      </c>
      <c r="D115" s="100" t="s">
        <v>334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14181</v>
      </c>
      <c r="D117" s="6">
        <v>23003</v>
      </c>
    </row>
    <row r="118" spans="1:4">
      <c r="A118" s="35" t="s">
        <v>233</v>
      </c>
      <c r="B118" s="35" t="s">
        <v>75</v>
      </c>
      <c r="C118" s="6">
        <v>-11319</v>
      </c>
      <c r="D118" s="6">
        <v>-17009</v>
      </c>
    </row>
    <row r="119" spans="1:4" ht="24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1148</v>
      </c>
      <c r="D120" s="9">
        <v>1025</v>
      </c>
    </row>
    <row r="121" spans="1:4">
      <c r="A121" s="37" t="s">
        <v>235</v>
      </c>
      <c r="B121" s="37" t="s">
        <v>77</v>
      </c>
      <c r="C121" s="9">
        <v>0</v>
      </c>
      <c r="D121" s="9">
        <v>326</v>
      </c>
    </row>
    <row r="122" spans="1:4">
      <c r="A122" s="37" t="s">
        <v>236</v>
      </c>
      <c r="B122" s="37" t="s">
        <v>78</v>
      </c>
      <c r="C122" s="9">
        <v>289</v>
      </c>
      <c r="D122" s="9">
        <v>795</v>
      </c>
    </row>
    <row r="123" spans="1:4">
      <c r="A123" s="37" t="s">
        <v>237</v>
      </c>
      <c r="B123" s="37" t="s">
        <v>79</v>
      </c>
      <c r="C123" s="9">
        <v>-248</v>
      </c>
      <c r="D123" s="9">
        <v>-65</v>
      </c>
    </row>
    <row r="124" spans="1:4">
      <c r="A124" s="37" t="s">
        <v>238</v>
      </c>
      <c r="B124" s="37" t="s">
        <v>80</v>
      </c>
      <c r="C124" s="9">
        <v>1968</v>
      </c>
      <c r="D124" s="9">
        <v>2176</v>
      </c>
    </row>
    <row r="125" spans="1:4">
      <c r="A125" s="37" t="s">
        <v>239</v>
      </c>
      <c r="B125" s="37" t="s">
        <v>81</v>
      </c>
      <c r="C125" s="9">
        <v>-469</v>
      </c>
      <c r="D125" s="9">
        <v>3329</v>
      </c>
    </row>
    <row r="126" spans="1:4">
      <c r="A126" s="37" t="s">
        <v>240</v>
      </c>
      <c r="B126" s="37" t="s">
        <v>82</v>
      </c>
      <c r="C126" s="9">
        <v>5070</v>
      </c>
      <c r="D126" s="9">
        <v>-9817</v>
      </c>
    </row>
    <row r="127" spans="1:4">
      <c r="A127" s="37" t="s">
        <v>241</v>
      </c>
      <c r="B127" s="37" t="s">
        <v>83</v>
      </c>
      <c r="C127" s="9">
        <v>-5510</v>
      </c>
      <c r="D127" s="9">
        <v>-6092</v>
      </c>
    </row>
    <row r="128" spans="1:4">
      <c r="A128" s="37" t="s">
        <v>242</v>
      </c>
      <c r="B128" s="37" t="s">
        <v>130</v>
      </c>
      <c r="C128" s="9">
        <v>-13277</v>
      </c>
      <c r="D128" s="9">
        <v>-8642</v>
      </c>
    </row>
    <row r="129" spans="1:4">
      <c r="A129" s="37" t="s">
        <v>243</v>
      </c>
      <c r="B129" s="37" t="s">
        <v>84</v>
      </c>
      <c r="C129" s="9">
        <v>-290</v>
      </c>
      <c r="D129" s="9">
        <v>-44</v>
      </c>
    </row>
    <row r="130" spans="1:4">
      <c r="A130" s="35" t="s">
        <v>244</v>
      </c>
      <c r="B130" s="35" t="s">
        <v>85</v>
      </c>
      <c r="C130" s="6">
        <v>2862</v>
      </c>
      <c r="D130" s="6">
        <v>5994</v>
      </c>
    </row>
    <row r="131" spans="1:4">
      <c r="A131" s="38" t="s">
        <v>245</v>
      </c>
      <c r="B131" s="38" t="s">
        <v>131</v>
      </c>
      <c r="C131" s="10">
        <v>0</v>
      </c>
      <c r="D131" s="10">
        <v>0</v>
      </c>
    </row>
    <row r="132" spans="1:4">
      <c r="A132" s="37" t="s">
        <v>246</v>
      </c>
      <c r="B132" s="37" t="s">
        <v>86</v>
      </c>
      <c r="C132" s="9">
        <v>1539</v>
      </c>
      <c r="D132" s="9">
        <v>3</v>
      </c>
    </row>
    <row r="133" spans="1:4">
      <c r="A133" s="39" t="s">
        <v>247</v>
      </c>
      <c r="B133" s="39" t="s">
        <v>87</v>
      </c>
      <c r="C133" s="6">
        <v>4401</v>
      </c>
      <c r="D133" s="6">
        <v>5997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2749</v>
      </c>
      <c r="D135" s="5">
        <v>10222</v>
      </c>
    </row>
    <row r="136" spans="1:4">
      <c r="A136" s="37" t="s">
        <v>250</v>
      </c>
      <c r="B136" s="37" t="s">
        <v>90</v>
      </c>
      <c r="C136" s="9">
        <v>206</v>
      </c>
      <c r="D136" s="9">
        <v>13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2500</v>
      </c>
      <c r="D138" s="9">
        <v>10136</v>
      </c>
    </row>
    <row r="139" spans="1:4">
      <c r="A139" s="37" t="s">
        <v>253</v>
      </c>
      <c r="B139" s="37" t="s">
        <v>142</v>
      </c>
      <c r="C139" s="9">
        <v>43</v>
      </c>
      <c r="D139" s="9">
        <v>73</v>
      </c>
    </row>
    <row r="140" spans="1:4">
      <c r="A140" s="37" t="s">
        <v>254</v>
      </c>
      <c r="B140" s="37" t="s">
        <v>93</v>
      </c>
      <c r="C140" s="9">
        <v>0</v>
      </c>
      <c r="D140" s="9">
        <v>0</v>
      </c>
    </row>
    <row r="141" spans="1:4">
      <c r="A141" s="35" t="s">
        <v>255</v>
      </c>
      <c r="B141" s="35" t="s">
        <v>94</v>
      </c>
      <c r="C141" s="6">
        <v>2066</v>
      </c>
      <c r="D141" s="6">
        <v>16175</v>
      </c>
    </row>
    <row r="142" spans="1:4">
      <c r="A142" s="37" t="s">
        <v>256</v>
      </c>
      <c r="B142" s="37" t="s">
        <v>95</v>
      </c>
      <c r="C142" s="9">
        <v>2050</v>
      </c>
      <c r="D142" s="9">
        <v>1175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16</v>
      </c>
      <c r="D145" s="9">
        <v>0</v>
      </c>
    </row>
    <row r="146" spans="1:4">
      <c r="A146" s="39" t="s">
        <v>260</v>
      </c>
      <c r="B146" s="39" t="s">
        <v>99</v>
      </c>
      <c r="C146" s="6">
        <v>683</v>
      </c>
      <c r="D146" s="6">
        <v>-5953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3327</v>
      </c>
      <c r="D148" s="5">
        <v>13110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8985</v>
      </c>
    </row>
    <row r="150" spans="1:4">
      <c r="A150" s="37" t="s">
        <v>215</v>
      </c>
      <c r="B150" s="37" t="s">
        <v>60</v>
      </c>
      <c r="C150" s="9">
        <v>2900</v>
      </c>
      <c r="D150" s="9">
        <v>4083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427</v>
      </c>
      <c r="D152" s="9">
        <v>42</v>
      </c>
    </row>
    <row r="153" spans="1:4">
      <c r="A153" s="35" t="s">
        <v>255</v>
      </c>
      <c r="B153" s="35" t="s">
        <v>94</v>
      </c>
      <c r="C153" s="6">
        <v>9890</v>
      </c>
      <c r="D153" s="6">
        <v>11181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9349</v>
      </c>
      <c r="D157" s="9">
        <v>9587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125</v>
      </c>
      <c r="D160" s="9">
        <v>205</v>
      </c>
    </row>
    <row r="161" spans="1:8">
      <c r="A161" s="37" t="s">
        <v>271</v>
      </c>
      <c r="B161" s="37" t="s">
        <v>111</v>
      </c>
      <c r="C161" s="9">
        <v>341</v>
      </c>
      <c r="D161" s="9">
        <v>1066</v>
      </c>
    </row>
    <row r="162" spans="1:8">
      <c r="A162" s="37" t="s">
        <v>272</v>
      </c>
      <c r="B162" s="37" t="s">
        <v>112</v>
      </c>
      <c r="C162" s="9">
        <v>75</v>
      </c>
      <c r="D162" s="9">
        <v>323</v>
      </c>
    </row>
    <row r="163" spans="1:8">
      <c r="A163" s="39" t="s">
        <v>273</v>
      </c>
      <c r="B163" s="39" t="s">
        <v>113</v>
      </c>
      <c r="C163" s="6">
        <v>-6563</v>
      </c>
      <c r="D163" s="6">
        <v>1929</v>
      </c>
    </row>
    <row r="164" spans="1:8">
      <c r="A164" s="41" t="s">
        <v>274</v>
      </c>
      <c r="B164" s="41" t="s">
        <v>114</v>
      </c>
      <c r="C164" s="7">
        <v>-1479</v>
      </c>
      <c r="D164" s="7">
        <v>1973</v>
      </c>
    </row>
    <row r="165" spans="1:8">
      <c r="A165" s="41" t="s">
        <v>275</v>
      </c>
      <c r="B165" s="41" t="s">
        <v>115</v>
      </c>
      <c r="C165" s="7">
        <v>-1479</v>
      </c>
      <c r="D165" s="7">
        <v>1973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8340</v>
      </c>
      <c r="D168" s="66">
        <v>17583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2772</v>
      </c>
      <c r="D174" s="73">
        <v>4186</v>
      </c>
      <c r="E174" s="73">
        <v>337</v>
      </c>
      <c r="F174" s="73">
        <v>94933</v>
      </c>
      <c r="G174" s="73">
        <v>-8999</v>
      </c>
      <c r="H174" s="73">
        <v>93229</v>
      </c>
    </row>
    <row r="175" spans="1:8">
      <c r="A175" s="43" t="s">
        <v>182</v>
      </c>
      <c r="B175" s="43" t="s">
        <v>27</v>
      </c>
      <c r="C175" s="74">
        <v>1574</v>
      </c>
      <c r="D175" s="74">
        <v>1626</v>
      </c>
      <c r="E175" s="74">
        <v>303</v>
      </c>
      <c r="F175" s="74">
        <v>6545</v>
      </c>
      <c r="G175" s="74">
        <v>0</v>
      </c>
      <c r="H175" s="74">
        <v>10048</v>
      </c>
    </row>
    <row r="176" spans="1:8">
      <c r="A176" s="43" t="s">
        <v>183</v>
      </c>
      <c r="B176" s="43" t="s">
        <v>28</v>
      </c>
      <c r="C176" s="74">
        <v>1159</v>
      </c>
      <c r="D176" s="74">
        <v>1183</v>
      </c>
      <c r="E176" s="74">
        <v>3</v>
      </c>
      <c r="F176" s="74">
        <v>39584</v>
      </c>
      <c r="G176" s="74">
        <v>37044</v>
      </c>
      <c r="H176" s="74">
        <v>78973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48043</v>
      </c>
      <c r="G179" s="74">
        <v>-48043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12</v>
      </c>
      <c r="D183" s="74">
        <v>1377</v>
      </c>
      <c r="E183" s="74">
        <v>31</v>
      </c>
      <c r="F183" s="74">
        <v>478</v>
      </c>
      <c r="G183" s="74">
        <v>-2</v>
      </c>
      <c r="H183" s="74">
        <v>1896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283</v>
      </c>
      <c r="G184" s="74">
        <v>0</v>
      </c>
      <c r="H184" s="74">
        <v>310</v>
      </c>
    </row>
    <row r="185" spans="1:8">
      <c r="A185" s="39" t="s">
        <v>192</v>
      </c>
      <c r="B185" s="39" t="s">
        <v>37</v>
      </c>
      <c r="C185" s="73">
        <v>39438</v>
      </c>
      <c r="D185" s="73">
        <v>43272</v>
      </c>
      <c r="E185" s="73">
        <v>12417</v>
      </c>
      <c r="F185" s="73">
        <v>15718</v>
      </c>
      <c r="G185" s="73">
        <v>-14338</v>
      </c>
      <c r="H185" s="73">
        <v>96507</v>
      </c>
    </row>
    <row r="186" spans="1:8">
      <c r="A186" s="43" t="s">
        <v>193</v>
      </c>
      <c r="B186" s="43" t="s">
        <v>38</v>
      </c>
      <c r="C186" s="74">
        <v>7236</v>
      </c>
      <c r="D186" s="74">
        <v>24240</v>
      </c>
      <c r="E186" s="74">
        <v>0</v>
      </c>
      <c r="F186" s="74">
        <v>192</v>
      </c>
      <c r="G186" s="74">
        <v>0</v>
      </c>
      <c r="H186" s="74">
        <v>31668</v>
      </c>
    </row>
    <row r="187" spans="1:8">
      <c r="A187" s="43" t="s">
        <v>194</v>
      </c>
      <c r="B187" s="43" t="s">
        <v>39</v>
      </c>
      <c r="C187" s="74">
        <v>19205</v>
      </c>
      <c r="D187" s="74">
        <v>3681</v>
      </c>
      <c r="E187" s="74">
        <v>1794</v>
      </c>
      <c r="F187" s="74">
        <v>404</v>
      </c>
      <c r="G187" s="74">
        <v>-843</v>
      </c>
      <c r="H187" s="74">
        <v>24241</v>
      </c>
    </row>
    <row r="188" spans="1:8">
      <c r="A188" s="43" t="s">
        <v>195</v>
      </c>
      <c r="B188" s="43" t="s">
        <v>40</v>
      </c>
      <c r="C188" s="74">
        <v>0</v>
      </c>
      <c r="D188" s="74">
        <v>7</v>
      </c>
      <c r="E188" s="74">
        <v>0</v>
      </c>
      <c r="F188" s="74">
        <v>0</v>
      </c>
      <c r="G188" s="74">
        <v>0</v>
      </c>
      <c r="H188" s="74">
        <v>7</v>
      </c>
    </row>
    <row r="189" spans="1:8">
      <c r="A189" s="43" t="s">
        <v>196</v>
      </c>
      <c r="B189" s="43" t="s">
        <v>41</v>
      </c>
      <c r="C189" s="74">
        <v>83</v>
      </c>
      <c r="D189" s="74">
        <v>1674</v>
      </c>
      <c r="E189" s="74">
        <v>1768</v>
      </c>
      <c r="F189" s="74">
        <v>12071</v>
      </c>
      <c r="G189" s="74">
        <v>-13128</v>
      </c>
      <c r="H189" s="74">
        <v>2468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2798</v>
      </c>
      <c r="E192" s="74">
        <v>0</v>
      </c>
      <c r="F192" s="74">
        <v>1810</v>
      </c>
      <c r="G192" s="74">
        <v>0</v>
      </c>
      <c r="H192" s="74">
        <v>4608</v>
      </c>
    </row>
    <row r="193" spans="1:8">
      <c r="A193" s="43" t="s">
        <v>199</v>
      </c>
      <c r="B193" s="43" t="s">
        <v>44</v>
      </c>
      <c r="C193" s="74">
        <v>12667</v>
      </c>
      <c r="D193" s="74">
        <v>10605</v>
      </c>
      <c r="E193" s="74">
        <v>2151</v>
      </c>
      <c r="F193" s="74">
        <v>119</v>
      </c>
      <c r="G193" s="74">
        <v>-367</v>
      </c>
      <c r="H193" s="74">
        <v>25175</v>
      </c>
    </row>
    <row r="194" spans="1:8">
      <c r="A194" s="43" t="s">
        <v>200</v>
      </c>
      <c r="B194" s="43" t="s">
        <v>45</v>
      </c>
      <c r="C194" s="74">
        <v>247</v>
      </c>
      <c r="D194" s="74">
        <v>267</v>
      </c>
      <c r="E194" s="74">
        <v>6704</v>
      </c>
      <c r="F194" s="74">
        <v>1122</v>
      </c>
      <c r="G194" s="74">
        <v>0</v>
      </c>
      <c r="H194" s="74">
        <v>8340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42210</v>
      </c>
      <c r="D196" s="73">
        <v>47458</v>
      </c>
      <c r="E196" s="73">
        <v>12754</v>
      </c>
      <c r="F196" s="73">
        <v>110651</v>
      </c>
      <c r="G196" s="73">
        <v>-23337</v>
      </c>
      <c r="H196" s="73">
        <v>189736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9485</v>
      </c>
      <c r="D200" s="73">
        <v>30675</v>
      </c>
      <c r="E200" s="73">
        <v>6072</v>
      </c>
      <c r="F200" s="73">
        <v>106224</v>
      </c>
      <c r="G200" s="73">
        <v>-14911</v>
      </c>
      <c r="H200" s="73">
        <v>137545</v>
      </c>
    </row>
    <row r="201" spans="1:8">
      <c r="A201" s="47" t="s">
        <v>205</v>
      </c>
      <c r="B201" s="39" t="s">
        <v>50</v>
      </c>
      <c r="C201" s="73">
        <v>9485</v>
      </c>
      <c r="D201" s="73">
        <v>30675</v>
      </c>
      <c r="E201" s="73">
        <v>6072</v>
      </c>
      <c r="F201" s="73">
        <v>106224</v>
      </c>
      <c r="G201" s="73">
        <v>-14911</v>
      </c>
      <c r="H201" s="73">
        <v>137545</v>
      </c>
    </row>
    <row r="202" spans="1:8">
      <c r="A202" s="48" t="s">
        <v>206</v>
      </c>
      <c r="B202" s="43" t="s">
        <v>51</v>
      </c>
      <c r="C202" s="74">
        <v>10075</v>
      </c>
      <c r="D202" s="74">
        <v>7050</v>
      </c>
      <c r="E202" s="74">
        <v>86</v>
      </c>
      <c r="F202" s="74">
        <v>94950</v>
      </c>
      <c r="G202" s="74">
        <v>-17211</v>
      </c>
      <c r="H202" s="74">
        <v>94950</v>
      </c>
    </row>
    <row r="203" spans="1:8">
      <c r="A203" s="48" t="s">
        <v>207</v>
      </c>
      <c r="B203" s="43" t="s">
        <v>52</v>
      </c>
      <c r="C203" s="74">
        <v>0</v>
      </c>
      <c r="D203" s="74">
        <v>0</v>
      </c>
      <c r="E203" s="74">
        <v>1152</v>
      </c>
      <c r="F203" s="74">
        <v>110936</v>
      </c>
      <c r="G203" s="74">
        <v>-6888</v>
      </c>
      <c r="H203" s="74">
        <v>105200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214</v>
      </c>
      <c r="G205" s="74">
        <v>0</v>
      </c>
      <c r="H205" s="74">
        <v>214</v>
      </c>
    </row>
    <row r="206" spans="1:8">
      <c r="A206" s="49" t="s">
        <v>210</v>
      </c>
      <c r="B206" s="50" t="s">
        <v>55</v>
      </c>
      <c r="C206" s="76">
        <v>0</v>
      </c>
      <c r="D206" s="76">
        <v>0</v>
      </c>
      <c r="E206" s="76">
        <v>-86</v>
      </c>
      <c r="F206" s="76">
        <v>0</v>
      </c>
      <c r="G206" s="76">
        <v>-481</v>
      </c>
      <c r="H206" s="76">
        <v>-567</v>
      </c>
    </row>
    <row r="207" spans="1:8">
      <c r="A207" s="48" t="s">
        <v>211</v>
      </c>
      <c r="B207" s="43" t="s">
        <v>56</v>
      </c>
      <c r="C207" s="74">
        <v>-374</v>
      </c>
      <c r="D207" s="74">
        <v>11405</v>
      </c>
      <c r="E207" s="74">
        <v>1817</v>
      </c>
      <c r="F207" s="74">
        <v>-102543</v>
      </c>
      <c r="G207" s="74">
        <v>13633</v>
      </c>
      <c r="H207" s="74">
        <v>-76062</v>
      </c>
    </row>
    <row r="208" spans="1:8">
      <c r="A208" s="48" t="s">
        <v>212</v>
      </c>
      <c r="B208" s="43" t="s">
        <v>57</v>
      </c>
      <c r="C208" s="74">
        <v>-216</v>
      </c>
      <c r="D208" s="74">
        <v>12220</v>
      </c>
      <c r="E208" s="74">
        <v>3103</v>
      </c>
      <c r="F208" s="74">
        <v>2667</v>
      </c>
      <c r="G208" s="74">
        <v>-3964</v>
      </c>
      <c r="H208" s="74">
        <v>13810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668</v>
      </c>
      <c r="D210" s="73">
        <v>2110</v>
      </c>
      <c r="E210" s="73">
        <v>32</v>
      </c>
      <c r="F210" s="73">
        <v>175</v>
      </c>
      <c r="G210" s="73">
        <v>6074</v>
      </c>
      <c r="H210" s="73">
        <v>9059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264</v>
      </c>
      <c r="D212" s="74">
        <v>56</v>
      </c>
      <c r="E212" s="74">
        <v>0</v>
      </c>
      <c r="F212" s="74">
        <v>78</v>
      </c>
      <c r="G212" s="74">
        <v>0</v>
      </c>
      <c r="H212" s="74">
        <v>398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13</v>
      </c>
      <c r="D214" s="74">
        <v>2019</v>
      </c>
      <c r="E214" s="74">
        <v>0</v>
      </c>
      <c r="F214" s="74">
        <v>22</v>
      </c>
      <c r="G214" s="74">
        <v>6074</v>
      </c>
      <c r="H214" s="74">
        <v>8128</v>
      </c>
    </row>
    <row r="215" spans="1:8">
      <c r="A215" s="48" t="s">
        <v>219</v>
      </c>
      <c r="B215" s="43" t="s">
        <v>64</v>
      </c>
      <c r="C215" s="74">
        <v>373</v>
      </c>
      <c r="D215" s="74">
        <v>34</v>
      </c>
      <c r="E215" s="74">
        <v>31</v>
      </c>
      <c r="F215" s="74">
        <v>57</v>
      </c>
      <c r="G215" s="74">
        <v>0</v>
      </c>
      <c r="H215" s="74">
        <v>495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>
        <v>0</v>
      </c>
      <c r="E217" s="74">
        <v>0</v>
      </c>
      <c r="F217" s="74">
        <v>8</v>
      </c>
      <c r="G217" s="74">
        <v>0</v>
      </c>
      <c r="H217" s="74">
        <v>8</v>
      </c>
    </row>
    <row r="218" spans="1:8">
      <c r="A218" s="47" t="s">
        <v>222</v>
      </c>
      <c r="B218" s="39" t="s">
        <v>67</v>
      </c>
      <c r="C218" s="73">
        <v>32057</v>
      </c>
      <c r="D218" s="73">
        <v>14673</v>
      </c>
      <c r="E218" s="73">
        <v>6650</v>
      </c>
      <c r="F218" s="73">
        <v>4252</v>
      </c>
      <c r="G218" s="73">
        <v>-14500</v>
      </c>
      <c r="H218" s="73">
        <v>43132</v>
      </c>
    </row>
    <row r="219" spans="1:8">
      <c r="A219" s="48" t="s">
        <v>215</v>
      </c>
      <c r="B219" s="43" t="s">
        <v>60</v>
      </c>
      <c r="C219" s="74">
        <v>2906</v>
      </c>
      <c r="D219" s="74">
        <v>4047</v>
      </c>
      <c r="E219" s="74">
        <v>3</v>
      </c>
      <c r="F219" s="74">
        <v>2</v>
      </c>
      <c r="G219" s="74">
        <v>0</v>
      </c>
      <c r="H219" s="74">
        <v>6958</v>
      </c>
    </row>
    <row r="220" spans="1:8">
      <c r="A220" s="48" t="s">
        <v>216</v>
      </c>
      <c r="B220" s="43" t="s">
        <v>61</v>
      </c>
      <c r="C220" s="74">
        <v>194</v>
      </c>
      <c r="D220" s="74">
        <v>2684</v>
      </c>
      <c r="E220" s="74">
        <v>0</v>
      </c>
      <c r="F220" s="74">
        <v>53</v>
      </c>
      <c r="G220" s="74">
        <v>0</v>
      </c>
      <c r="H220" s="74">
        <v>2931</v>
      </c>
    </row>
    <row r="221" spans="1:8">
      <c r="A221" s="48" t="s">
        <v>223</v>
      </c>
      <c r="B221" s="43" t="s">
        <v>68</v>
      </c>
      <c r="C221" s="74">
        <v>21276</v>
      </c>
      <c r="D221" s="74">
        <v>1472</v>
      </c>
      <c r="E221" s="74">
        <v>4965</v>
      </c>
      <c r="F221" s="74">
        <v>263</v>
      </c>
      <c r="G221" s="74">
        <v>-1226</v>
      </c>
      <c r="H221" s="74">
        <v>26750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504</v>
      </c>
      <c r="F222" s="74">
        <v>0</v>
      </c>
      <c r="G222" s="74">
        <v>0</v>
      </c>
      <c r="H222" s="74">
        <v>504</v>
      </c>
    </row>
    <row r="223" spans="1:8">
      <c r="A223" s="48" t="s">
        <v>225</v>
      </c>
      <c r="B223" s="43" t="s">
        <v>70</v>
      </c>
      <c r="C223" s="74">
        <v>7645</v>
      </c>
      <c r="D223" s="74">
        <v>6135</v>
      </c>
      <c r="E223" s="74">
        <v>740</v>
      </c>
      <c r="F223" s="74">
        <v>1708</v>
      </c>
      <c r="G223" s="74">
        <v>-13128</v>
      </c>
      <c r="H223" s="74">
        <v>3100</v>
      </c>
    </row>
    <row r="224" spans="1:8">
      <c r="A224" s="48" t="s">
        <v>219</v>
      </c>
      <c r="B224" s="43" t="s">
        <v>64</v>
      </c>
      <c r="C224" s="74">
        <v>35</v>
      </c>
      <c r="D224" s="74">
        <v>103</v>
      </c>
      <c r="E224" s="74">
        <v>19</v>
      </c>
      <c r="F224" s="74">
        <v>20</v>
      </c>
      <c r="G224" s="74">
        <v>0</v>
      </c>
      <c r="H224" s="74">
        <v>177</v>
      </c>
    </row>
    <row r="225" spans="1:8">
      <c r="A225" s="48" t="s">
        <v>226</v>
      </c>
      <c r="B225" s="43" t="s">
        <v>65</v>
      </c>
      <c r="C225" s="74">
        <v>1</v>
      </c>
      <c r="D225" s="74">
        <v>227</v>
      </c>
      <c r="E225" s="74">
        <v>124</v>
      </c>
      <c r="F225" s="74">
        <v>2129</v>
      </c>
      <c r="G225" s="74">
        <v>0</v>
      </c>
      <c r="H225" s="74">
        <v>2481</v>
      </c>
    </row>
    <row r="226" spans="1:8">
      <c r="A226" s="48" t="s">
        <v>221</v>
      </c>
      <c r="B226" s="43" t="s">
        <v>66</v>
      </c>
      <c r="C226" s="74">
        <v>0</v>
      </c>
      <c r="D226" s="74">
        <v>5</v>
      </c>
      <c r="E226" s="74">
        <v>295</v>
      </c>
      <c r="F226" s="74">
        <v>77</v>
      </c>
      <c r="G226" s="74">
        <v>-146</v>
      </c>
      <c r="H226" s="74">
        <v>231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42210</v>
      </c>
      <c r="D228" s="73">
        <v>47458</v>
      </c>
      <c r="E228" s="73">
        <v>12754</v>
      </c>
      <c r="F228" s="73">
        <v>110651</v>
      </c>
      <c r="G228" s="73">
        <v>-23337</v>
      </c>
      <c r="H228" s="73">
        <v>189736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33014</v>
      </c>
      <c r="D232" s="78">
        <v>24581</v>
      </c>
      <c r="E232" s="78">
        <v>17424</v>
      </c>
      <c r="F232" s="78">
        <v>3176</v>
      </c>
      <c r="G232" s="78">
        <v>-6753</v>
      </c>
      <c r="H232" s="78">
        <v>71442</v>
      </c>
    </row>
    <row r="233" spans="1:8">
      <c r="A233" s="54" t="s">
        <v>152</v>
      </c>
      <c r="B233" s="55" t="s">
        <v>1</v>
      </c>
      <c r="C233" s="79">
        <v>0</v>
      </c>
      <c r="D233" s="79">
        <v>21994</v>
      </c>
      <c r="E233" s="79">
        <v>15560</v>
      </c>
      <c r="F233" s="79">
        <v>0</v>
      </c>
      <c r="G233" s="79">
        <v>-1445</v>
      </c>
      <c r="H233" s="79">
        <v>36109</v>
      </c>
    </row>
    <row r="234" spans="1:8">
      <c r="A234" s="54" t="s">
        <v>153</v>
      </c>
      <c r="B234" s="55" t="s">
        <v>2</v>
      </c>
      <c r="C234" s="79">
        <v>1237</v>
      </c>
      <c r="D234" s="79">
        <v>76</v>
      </c>
      <c r="E234" s="79">
        <v>1864</v>
      </c>
      <c r="F234" s="79">
        <v>3175</v>
      </c>
      <c r="G234" s="79">
        <v>-4485</v>
      </c>
      <c r="H234" s="79">
        <v>1867</v>
      </c>
    </row>
    <row r="235" spans="1:8">
      <c r="A235" s="54" t="s">
        <v>154</v>
      </c>
      <c r="B235" s="55" t="s">
        <v>3</v>
      </c>
      <c r="C235" s="79">
        <v>31777</v>
      </c>
      <c r="D235" s="79">
        <v>2511</v>
      </c>
      <c r="E235" s="79">
        <v>0</v>
      </c>
      <c r="F235" s="79">
        <v>1</v>
      </c>
      <c r="G235" s="79">
        <v>-823</v>
      </c>
      <c r="H235" s="79">
        <v>33466</v>
      </c>
    </row>
    <row r="236" spans="1:8">
      <c r="A236" s="47" t="s">
        <v>155</v>
      </c>
      <c r="B236" s="39" t="s">
        <v>4</v>
      </c>
      <c r="C236" s="78">
        <v>22469</v>
      </c>
      <c r="D236" s="78">
        <v>8266</v>
      </c>
      <c r="E236" s="78">
        <v>10305</v>
      </c>
      <c r="F236" s="78">
        <v>250</v>
      </c>
      <c r="G236" s="78">
        <v>-3293</v>
      </c>
      <c r="H236" s="78">
        <v>37997</v>
      </c>
    </row>
    <row r="237" spans="1:8">
      <c r="A237" s="54" t="s">
        <v>156</v>
      </c>
      <c r="B237" s="55" t="s">
        <v>5</v>
      </c>
      <c r="C237" s="79">
        <v>373</v>
      </c>
      <c r="D237" s="79">
        <v>6069</v>
      </c>
      <c r="E237" s="79">
        <v>10304</v>
      </c>
      <c r="F237" s="79">
        <v>249</v>
      </c>
      <c r="G237" s="79">
        <v>-2568</v>
      </c>
      <c r="H237" s="79">
        <v>14427</v>
      </c>
    </row>
    <row r="238" spans="1:8">
      <c r="A238" s="54" t="s">
        <v>157</v>
      </c>
      <c r="B238" s="55" t="s">
        <v>6</v>
      </c>
      <c r="C238" s="79">
        <v>22096</v>
      </c>
      <c r="D238" s="79">
        <v>2197</v>
      </c>
      <c r="E238" s="79">
        <v>1</v>
      </c>
      <c r="F238" s="79">
        <v>1</v>
      </c>
      <c r="G238" s="79">
        <v>-725</v>
      </c>
      <c r="H238" s="79">
        <v>23570</v>
      </c>
    </row>
    <row r="239" spans="1:8">
      <c r="A239" s="56" t="s">
        <v>158</v>
      </c>
      <c r="B239" s="57" t="s">
        <v>7</v>
      </c>
      <c r="C239" s="80">
        <v>10545</v>
      </c>
      <c r="D239" s="80">
        <v>16315</v>
      </c>
      <c r="E239" s="80">
        <v>7119</v>
      </c>
      <c r="F239" s="80">
        <v>2926</v>
      </c>
      <c r="G239" s="80">
        <v>-3460</v>
      </c>
      <c r="H239" s="80">
        <v>33445</v>
      </c>
    </row>
    <row r="240" spans="1:8">
      <c r="A240" s="48" t="s">
        <v>159</v>
      </c>
      <c r="B240" s="43" t="s">
        <v>8</v>
      </c>
      <c r="C240" s="79">
        <v>667</v>
      </c>
      <c r="D240" s="79">
        <v>277</v>
      </c>
      <c r="E240" s="79">
        <v>43</v>
      </c>
      <c r="F240" s="79">
        <v>222</v>
      </c>
      <c r="G240" s="79">
        <v>-126</v>
      </c>
      <c r="H240" s="79">
        <v>1083</v>
      </c>
    </row>
    <row r="241" spans="1:8">
      <c r="A241" s="48" t="s">
        <v>160</v>
      </c>
      <c r="B241" s="43" t="s">
        <v>9</v>
      </c>
      <c r="C241" s="79">
        <v>6971</v>
      </c>
      <c r="D241" s="79">
        <v>1640</v>
      </c>
      <c r="E241" s="79">
        <v>3130</v>
      </c>
      <c r="F241" s="79">
        <v>776</v>
      </c>
      <c r="G241" s="79">
        <v>-1435</v>
      </c>
      <c r="H241" s="79">
        <v>11082</v>
      </c>
    </row>
    <row r="242" spans="1:8">
      <c r="A242" s="48" t="s">
        <v>161</v>
      </c>
      <c r="B242" s="43" t="s">
        <v>10</v>
      </c>
      <c r="C242" s="79">
        <v>2394</v>
      </c>
      <c r="D242" s="79">
        <v>2273</v>
      </c>
      <c r="E242" s="79">
        <v>519</v>
      </c>
      <c r="F242" s="79">
        <v>4593</v>
      </c>
      <c r="G242" s="79">
        <v>-2313</v>
      </c>
      <c r="H242" s="79">
        <v>7466</v>
      </c>
    </row>
    <row r="243" spans="1:8">
      <c r="A243" s="48" t="s">
        <v>162</v>
      </c>
      <c r="B243" s="43" t="s">
        <v>11</v>
      </c>
      <c r="C243" s="79">
        <v>1892</v>
      </c>
      <c r="D243" s="79">
        <v>112</v>
      </c>
      <c r="E243" s="79">
        <v>7</v>
      </c>
      <c r="F243" s="79">
        <v>170</v>
      </c>
      <c r="G243" s="79">
        <v>0</v>
      </c>
      <c r="H243" s="79">
        <v>2181</v>
      </c>
    </row>
    <row r="244" spans="1:8">
      <c r="A244" s="56" t="s">
        <v>163</v>
      </c>
      <c r="B244" s="57" t="s">
        <v>12</v>
      </c>
      <c r="C244" s="80">
        <v>-45</v>
      </c>
      <c r="D244" s="80">
        <v>12567</v>
      </c>
      <c r="E244" s="80">
        <v>3506</v>
      </c>
      <c r="F244" s="80">
        <v>-2391</v>
      </c>
      <c r="G244" s="80">
        <v>162</v>
      </c>
      <c r="H244" s="80">
        <v>13799</v>
      </c>
    </row>
    <row r="245" spans="1:8">
      <c r="A245" s="48" t="s">
        <v>164</v>
      </c>
      <c r="B245" s="43" t="s">
        <v>13</v>
      </c>
      <c r="C245" s="79">
        <v>538</v>
      </c>
      <c r="D245" s="79">
        <v>835</v>
      </c>
      <c r="E245" s="79">
        <v>62</v>
      </c>
      <c r="F245" s="79">
        <v>4760</v>
      </c>
      <c r="G245" s="79">
        <v>-4603</v>
      </c>
      <c r="H245" s="79">
        <v>1592</v>
      </c>
    </row>
    <row r="246" spans="1:8">
      <c r="A246" s="48" t="s">
        <v>165</v>
      </c>
      <c r="B246" s="43" t="s">
        <v>14</v>
      </c>
      <c r="C246" s="79">
        <v>709</v>
      </c>
      <c r="D246" s="79">
        <v>692</v>
      </c>
      <c r="E246" s="79">
        <v>80</v>
      </c>
      <c r="F246" s="79">
        <v>164</v>
      </c>
      <c r="G246" s="79">
        <v>-435</v>
      </c>
      <c r="H246" s="79">
        <v>1210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-216</v>
      </c>
      <c r="D248" s="80">
        <v>12710</v>
      </c>
      <c r="E248" s="80">
        <v>3488</v>
      </c>
      <c r="F248" s="80">
        <v>2205</v>
      </c>
      <c r="G248" s="80">
        <v>-4006</v>
      </c>
      <c r="H248" s="80">
        <v>14181</v>
      </c>
    </row>
    <row r="249" spans="1:8">
      <c r="A249" s="48" t="s">
        <v>168</v>
      </c>
      <c r="B249" s="43" t="s">
        <v>17</v>
      </c>
      <c r="C249" s="79">
        <v>0</v>
      </c>
      <c r="D249" s="79">
        <v>490</v>
      </c>
      <c r="E249" s="79">
        <v>385</v>
      </c>
      <c r="F249" s="79">
        <v>-462</v>
      </c>
      <c r="G249" s="79">
        <v>-42</v>
      </c>
      <c r="H249" s="79">
        <v>371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-216</v>
      </c>
      <c r="D251" s="80">
        <v>12220</v>
      </c>
      <c r="E251" s="80">
        <v>3103</v>
      </c>
      <c r="F251" s="80">
        <v>2667</v>
      </c>
      <c r="G251" s="80">
        <v>-3964</v>
      </c>
      <c r="H251" s="80">
        <v>13810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-216</v>
      </c>
      <c r="D253" s="80">
        <v>12220</v>
      </c>
      <c r="E253" s="80">
        <v>3103</v>
      </c>
      <c r="F253" s="80">
        <v>2667</v>
      </c>
      <c r="G253" s="80">
        <v>-3964</v>
      </c>
      <c r="H253" s="80">
        <v>13810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-216</v>
      </c>
      <c r="D256" s="83">
        <v>12220</v>
      </c>
      <c r="E256" s="83">
        <v>3103</v>
      </c>
      <c r="F256" s="83">
        <v>2667</v>
      </c>
      <c r="G256" s="83">
        <v>-3964</v>
      </c>
      <c r="H256" s="83">
        <v>13810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0.39997558519241921"/>
  </sheetPr>
  <dimension ref="A1:H256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351</v>
      </c>
    </row>
    <row r="2" spans="1:4">
      <c r="A2" s="13" t="s">
        <v>352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28.95" customHeight="1">
      <c r="A6" s="130" t="s">
        <v>404</v>
      </c>
      <c r="B6" s="130" t="s">
        <v>405</v>
      </c>
      <c r="C6" s="99" t="s">
        <v>326</v>
      </c>
      <c r="D6" s="99" t="s">
        <v>336</v>
      </c>
    </row>
    <row r="7" spans="1:4">
      <c r="A7" s="18" t="s">
        <v>151</v>
      </c>
      <c r="B7" s="18" t="s">
        <v>0</v>
      </c>
      <c r="C7" s="85">
        <v>17677</v>
      </c>
      <c r="D7" s="85">
        <v>15764</v>
      </c>
    </row>
    <row r="8" spans="1:4">
      <c r="A8" s="19" t="s">
        <v>152</v>
      </c>
      <c r="B8" s="19" t="s">
        <v>1</v>
      </c>
      <c r="C8" s="79">
        <v>6956</v>
      </c>
      <c r="D8" s="79">
        <v>3593</v>
      </c>
    </row>
    <row r="9" spans="1:4">
      <c r="A9" s="19" t="s">
        <v>153</v>
      </c>
      <c r="B9" s="19" t="s">
        <v>2</v>
      </c>
      <c r="C9" s="79">
        <v>720</v>
      </c>
      <c r="D9" s="79">
        <v>114</v>
      </c>
    </row>
    <row r="10" spans="1:4">
      <c r="A10" s="19" t="s">
        <v>154</v>
      </c>
      <c r="B10" s="19" t="s">
        <v>3</v>
      </c>
      <c r="C10" s="79">
        <v>10001</v>
      </c>
      <c r="D10" s="79">
        <v>12057</v>
      </c>
    </row>
    <row r="11" spans="1:4">
      <c r="A11" s="18" t="s">
        <v>155</v>
      </c>
      <c r="B11" s="18" t="s">
        <v>4</v>
      </c>
      <c r="C11" s="85">
        <v>9165</v>
      </c>
      <c r="D11" s="85">
        <v>4728</v>
      </c>
    </row>
    <row r="12" spans="1:4">
      <c r="A12" s="19" t="s">
        <v>156</v>
      </c>
      <c r="B12" s="19" t="s">
        <v>5</v>
      </c>
      <c r="C12" s="79">
        <v>3368</v>
      </c>
      <c r="D12" s="79">
        <v>1884</v>
      </c>
    </row>
    <row r="13" spans="1:4">
      <c r="A13" s="19" t="s">
        <v>157</v>
      </c>
      <c r="B13" s="19" t="s">
        <v>6</v>
      </c>
      <c r="C13" s="79">
        <v>5797</v>
      </c>
      <c r="D13" s="79">
        <v>2844</v>
      </c>
    </row>
    <row r="14" spans="1:4">
      <c r="A14" s="20" t="s">
        <v>158</v>
      </c>
      <c r="B14" s="20" t="s">
        <v>7</v>
      </c>
      <c r="C14" s="85">
        <v>8512</v>
      </c>
      <c r="D14" s="85">
        <v>11036</v>
      </c>
    </row>
    <row r="15" spans="1:4">
      <c r="A15" s="21" t="s">
        <v>159</v>
      </c>
      <c r="B15" s="21" t="s">
        <v>8</v>
      </c>
      <c r="C15" s="79">
        <v>513</v>
      </c>
      <c r="D15" s="79">
        <v>126</v>
      </c>
    </row>
    <row r="16" spans="1:4">
      <c r="A16" s="21" t="s">
        <v>160</v>
      </c>
      <c r="B16" s="21" t="s">
        <v>9</v>
      </c>
      <c r="C16" s="79">
        <v>5608</v>
      </c>
      <c r="D16" s="79">
        <v>4316</v>
      </c>
    </row>
    <row r="17" spans="1:4">
      <c r="A17" s="21" t="s">
        <v>161</v>
      </c>
      <c r="B17" s="21" t="s">
        <v>10</v>
      </c>
      <c r="C17" s="79">
        <v>2251</v>
      </c>
      <c r="D17" s="79">
        <v>1653</v>
      </c>
    </row>
    <row r="18" spans="1:4">
      <c r="A18" s="21" t="s">
        <v>162</v>
      </c>
      <c r="B18" s="21" t="s">
        <v>11</v>
      </c>
      <c r="C18" s="79">
        <v>1014</v>
      </c>
      <c r="D18" s="79">
        <v>517</v>
      </c>
    </row>
    <row r="19" spans="1:4">
      <c r="A19" s="20" t="s">
        <v>163</v>
      </c>
      <c r="B19" s="20" t="s">
        <v>12</v>
      </c>
      <c r="C19" s="85">
        <v>152</v>
      </c>
      <c r="D19" s="85">
        <v>4676</v>
      </c>
    </row>
    <row r="20" spans="1:4">
      <c r="A20" s="21" t="s">
        <v>164</v>
      </c>
      <c r="B20" s="21" t="s">
        <v>13</v>
      </c>
      <c r="C20" s="79">
        <v>618</v>
      </c>
      <c r="D20" s="79">
        <v>378</v>
      </c>
    </row>
    <row r="21" spans="1:4">
      <c r="A21" s="21" t="s">
        <v>165</v>
      </c>
      <c r="B21" s="21" t="s">
        <v>14</v>
      </c>
      <c r="C21" s="79">
        <v>522</v>
      </c>
      <c r="D21" s="79">
        <v>533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248</v>
      </c>
      <c r="D23" s="85">
        <v>4521</v>
      </c>
    </row>
    <row r="24" spans="1:4">
      <c r="A24" s="21" t="s">
        <v>168</v>
      </c>
      <c r="B24" s="21" t="s">
        <v>17</v>
      </c>
      <c r="C24" s="79">
        <v>-221</v>
      </c>
      <c r="D24" s="79">
        <v>390</v>
      </c>
    </row>
    <row r="25" spans="1:4">
      <c r="A25" s="21" t="s">
        <v>169</v>
      </c>
      <c r="B25" s="21" t="s">
        <v>18</v>
      </c>
      <c r="C25" s="79">
        <v>0</v>
      </c>
      <c r="D25" s="79">
        <v>0</v>
      </c>
    </row>
    <row r="26" spans="1:4">
      <c r="A26" s="20" t="s">
        <v>170</v>
      </c>
      <c r="B26" s="20" t="s">
        <v>19</v>
      </c>
      <c r="C26" s="85">
        <v>469</v>
      </c>
      <c r="D26" s="85">
        <v>4131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469</v>
      </c>
      <c r="D29" s="87">
        <v>4131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469</v>
      </c>
      <c r="D32" s="85">
        <v>4131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5.0000000000000001E-3</v>
      </c>
      <c r="D36" s="89">
        <v>0.05</v>
      </c>
    </row>
    <row r="37" spans="1:4">
      <c r="A37" s="29" t="s">
        <v>177</v>
      </c>
      <c r="B37" s="29" t="s">
        <v>24</v>
      </c>
      <c r="C37" s="89">
        <v>5.0000000000000001E-3</v>
      </c>
      <c r="D37" s="89">
        <v>0.05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5.0000000000000001E-3</v>
      </c>
      <c r="D39" s="89">
        <v>0.05</v>
      </c>
    </row>
    <row r="40" spans="1:4">
      <c r="A40" s="29" t="s">
        <v>177</v>
      </c>
      <c r="B40" s="29" t="s">
        <v>24</v>
      </c>
      <c r="C40" s="89">
        <v>5.0000000000000001E-3</v>
      </c>
      <c r="D40" s="89">
        <v>0.05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469</v>
      </c>
      <c r="D46" s="85">
        <v>4131</v>
      </c>
    </row>
    <row r="47" spans="1:4" ht="22.8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-362</v>
      </c>
      <c r="D48" s="79">
        <v>20</v>
      </c>
    </row>
    <row r="49" spans="1:4">
      <c r="A49" s="84" t="s">
        <v>316</v>
      </c>
      <c r="B49" s="84" t="s">
        <v>308</v>
      </c>
      <c r="C49" s="79">
        <v>0</v>
      </c>
      <c r="D49" s="79">
        <v>0</v>
      </c>
    </row>
    <row r="50" spans="1:4" ht="22.8">
      <c r="A50" s="84" t="s">
        <v>318</v>
      </c>
      <c r="B50" s="84" t="s">
        <v>320</v>
      </c>
      <c r="C50" s="79">
        <v>0</v>
      </c>
      <c r="D50" s="79">
        <v>0</v>
      </c>
    </row>
    <row r="51" spans="1:4">
      <c r="A51" s="27" t="s">
        <v>312</v>
      </c>
      <c r="B51" s="27" t="s">
        <v>309</v>
      </c>
      <c r="C51" s="85">
        <v>107</v>
      </c>
      <c r="D51" s="85">
        <v>4151</v>
      </c>
    </row>
    <row r="52" spans="1:4">
      <c r="A52" s="28" t="s">
        <v>313</v>
      </c>
      <c r="B52" s="28" t="s">
        <v>310</v>
      </c>
      <c r="C52" s="79">
        <v>0</v>
      </c>
      <c r="D52" s="79">
        <v>0</v>
      </c>
    </row>
    <row r="53" spans="1:4" ht="24">
      <c r="A53" s="27" t="s">
        <v>314</v>
      </c>
      <c r="B53" s="27" t="s">
        <v>311</v>
      </c>
      <c r="C53" s="85">
        <v>107</v>
      </c>
      <c r="D53" s="85">
        <v>4151</v>
      </c>
    </row>
    <row r="56" spans="1:4" ht="24">
      <c r="A56" s="16" t="s">
        <v>304</v>
      </c>
      <c r="B56" s="16" t="s">
        <v>299</v>
      </c>
    </row>
    <row r="57" spans="1:4" ht="31.05" customHeight="1">
      <c r="A57" s="98" t="s">
        <v>203</v>
      </c>
      <c r="B57" s="98" t="s">
        <v>73</v>
      </c>
      <c r="C57" s="99" t="s">
        <v>327</v>
      </c>
      <c r="D57" s="99" t="s">
        <v>337</v>
      </c>
    </row>
    <row r="58" spans="1:4">
      <c r="A58" s="30" t="s">
        <v>181</v>
      </c>
      <c r="B58" s="30" t="s">
        <v>26</v>
      </c>
      <c r="C58" s="91">
        <v>90751</v>
      </c>
      <c r="D58" s="91">
        <v>89842</v>
      </c>
    </row>
    <row r="59" spans="1:4">
      <c r="A59" s="21" t="s">
        <v>182</v>
      </c>
      <c r="B59" s="21" t="s">
        <v>27</v>
      </c>
      <c r="C59" s="74">
        <v>10477</v>
      </c>
      <c r="D59" s="74">
        <v>8973</v>
      </c>
    </row>
    <row r="60" spans="1:4">
      <c r="A60" s="21" t="s">
        <v>183</v>
      </c>
      <c r="B60" s="21" t="s">
        <v>28</v>
      </c>
      <c r="C60" s="74">
        <v>77718</v>
      </c>
      <c r="D60" s="74">
        <v>72940</v>
      </c>
    </row>
    <row r="61" spans="1:4">
      <c r="A61" s="21" t="s">
        <v>184</v>
      </c>
      <c r="B61" s="21" t="s">
        <v>29</v>
      </c>
      <c r="C61" s="74">
        <v>2002</v>
      </c>
      <c r="D61" s="74">
        <v>6847</v>
      </c>
    </row>
    <row r="62" spans="1:4">
      <c r="A62" s="21" t="s">
        <v>185</v>
      </c>
      <c r="B62" s="21" t="s">
        <v>30</v>
      </c>
      <c r="C62" s="74">
        <v>0</v>
      </c>
      <c r="D62" s="74">
        <v>0</v>
      </c>
    </row>
    <row r="63" spans="1:4">
      <c r="A63" s="21" t="s">
        <v>186</v>
      </c>
      <c r="B63" s="21" t="s">
        <v>31</v>
      </c>
      <c r="C63" s="74">
        <v>0</v>
      </c>
      <c r="D63" s="74">
        <v>0</v>
      </c>
    </row>
    <row r="64" spans="1:4" ht="22.8">
      <c r="A64" s="21" t="s">
        <v>187</v>
      </c>
      <c r="B64" s="21" t="s">
        <v>32</v>
      </c>
      <c r="C64" s="74">
        <v>0</v>
      </c>
      <c r="D64" s="74">
        <v>0</v>
      </c>
    </row>
    <row r="65" spans="1:4">
      <c r="A65" s="21" t="s">
        <v>188</v>
      </c>
      <c r="B65" s="21" t="s">
        <v>33</v>
      </c>
      <c r="C65" s="74">
        <v>0</v>
      </c>
      <c r="D65" s="74">
        <v>0</v>
      </c>
    </row>
    <row r="66" spans="1:4">
      <c r="A66" s="21" t="s">
        <v>189</v>
      </c>
      <c r="B66" s="21" t="s">
        <v>34</v>
      </c>
      <c r="C66" s="74">
        <v>0</v>
      </c>
      <c r="D66" s="74">
        <v>0</v>
      </c>
    </row>
    <row r="67" spans="1:4">
      <c r="A67" s="21" t="s">
        <v>190</v>
      </c>
      <c r="B67" s="21" t="s">
        <v>35</v>
      </c>
      <c r="C67" s="74">
        <v>285</v>
      </c>
      <c r="D67" s="74">
        <v>936</v>
      </c>
    </row>
    <row r="68" spans="1:4">
      <c r="A68" s="21" t="s">
        <v>191</v>
      </c>
      <c r="B68" s="21" t="s">
        <v>36</v>
      </c>
      <c r="C68" s="74">
        <v>269</v>
      </c>
      <c r="D68" s="74">
        <v>146</v>
      </c>
    </row>
    <row r="69" spans="1:4">
      <c r="A69" s="30" t="s">
        <v>192</v>
      </c>
      <c r="B69" s="30" t="s">
        <v>37</v>
      </c>
      <c r="C69" s="91">
        <v>78266</v>
      </c>
      <c r="D69" s="91">
        <v>79608</v>
      </c>
    </row>
    <row r="70" spans="1:4">
      <c r="A70" s="21" t="s">
        <v>193</v>
      </c>
      <c r="B70" s="21" t="s">
        <v>38</v>
      </c>
      <c r="C70" s="74">
        <v>33751</v>
      </c>
      <c r="D70" s="74">
        <v>32836</v>
      </c>
    </row>
    <row r="71" spans="1:4">
      <c r="A71" s="21" t="s">
        <v>194</v>
      </c>
      <c r="B71" s="21" t="s">
        <v>39</v>
      </c>
      <c r="C71" s="74">
        <v>18622</v>
      </c>
      <c r="D71" s="74">
        <v>18019</v>
      </c>
    </row>
    <row r="72" spans="1:4">
      <c r="A72" s="31" t="s">
        <v>195</v>
      </c>
      <c r="B72" s="31" t="s">
        <v>40</v>
      </c>
      <c r="C72" s="92">
        <v>124</v>
      </c>
      <c r="D72" s="92">
        <v>775</v>
      </c>
    </row>
    <row r="73" spans="1:4">
      <c r="A73" s="21" t="s">
        <v>196</v>
      </c>
      <c r="B73" s="21" t="s">
        <v>41</v>
      </c>
      <c r="C73" s="74">
        <v>1959</v>
      </c>
      <c r="D73" s="74">
        <v>2052</v>
      </c>
    </row>
    <row r="74" spans="1:4">
      <c r="A74" s="21" t="s">
        <v>197</v>
      </c>
      <c r="B74" s="21" t="s">
        <v>42</v>
      </c>
      <c r="C74" s="74">
        <v>0</v>
      </c>
      <c r="D74" s="74">
        <v>0</v>
      </c>
    </row>
    <row r="75" spans="1:4">
      <c r="A75" s="21" t="s">
        <v>198</v>
      </c>
      <c r="B75" s="21" t="s">
        <v>43</v>
      </c>
      <c r="C75" s="74">
        <v>0</v>
      </c>
      <c r="D75" s="74">
        <v>0</v>
      </c>
    </row>
    <row r="76" spans="1:4">
      <c r="A76" s="21" t="s">
        <v>189</v>
      </c>
      <c r="B76" s="21" t="s">
        <v>34</v>
      </c>
      <c r="C76" s="74">
        <v>1793</v>
      </c>
      <c r="D76" s="74">
        <v>10047</v>
      </c>
    </row>
    <row r="77" spans="1:4">
      <c r="A77" s="21" t="s">
        <v>199</v>
      </c>
      <c r="B77" s="21" t="s">
        <v>44</v>
      </c>
      <c r="C77" s="74">
        <v>17138</v>
      </c>
      <c r="D77" s="74">
        <v>11388</v>
      </c>
    </row>
    <row r="78" spans="1:4">
      <c r="A78" s="21" t="s">
        <v>200</v>
      </c>
      <c r="B78" s="21" t="s">
        <v>45</v>
      </c>
      <c r="C78" s="74">
        <v>4879</v>
      </c>
      <c r="D78" s="74">
        <v>4491</v>
      </c>
    </row>
    <row r="79" spans="1:4">
      <c r="A79" s="21" t="s">
        <v>201</v>
      </c>
      <c r="B79" s="21" t="s">
        <v>46</v>
      </c>
      <c r="C79" s="74">
        <v>0</v>
      </c>
      <c r="D79" s="74">
        <v>0</v>
      </c>
    </row>
    <row r="80" spans="1:4">
      <c r="A80" s="30" t="s">
        <v>202</v>
      </c>
      <c r="B80" s="30" t="s">
        <v>47</v>
      </c>
      <c r="C80" s="91">
        <v>169017</v>
      </c>
      <c r="D80" s="91">
        <v>169450</v>
      </c>
    </row>
    <row r="81" spans="1:4">
      <c r="A81" s="32"/>
      <c r="B81" s="32"/>
      <c r="C81" s="2"/>
    </row>
    <row r="82" spans="1:4" ht="31.05" customHeight="1">
      <c r="A82" s="98" t="s">
        <v>229</v>
      </c>
      <c r="B82" s="98" t="s">
        <v>48</v>
      </c>
      <c r="C82" s="99" t="s">
        <v>327</v>
      </c>
      <c r="D82" s="99" t="s">
        <v>337</v>
      </c>
    </row>
    <row r="83" spans="1:4">
      <c r="A83" s="30" t="s">
        <v>204</v>
      </c>
      <c r="B83" s="30" t="s">
        <v>49</v>
      </c>
      <c r="C83" s="91">
        <v>123962</v>
      </c>
      <c r="D83" s="91">
        <v>100674</v>
      </c>
    </row>
    <row r="84" spans="1:4">
      <c r="A84" s="30" t="s">
        <v>205</v>
      </c>
      <c r="B84" s="30" t="s">
        <v>50</v>
      </c>
      <c r="C84" s="91">
        <v>123962</v>
      </c>
      <c r="D84" s="91">
        <v>100674</v>
      </c>
    </row>
    <row r="85" spans="1:4">
      <c r="A85" s="21" t="s">
        <v>206</v>
      </c>
      <c r="B85" s="21" t="s">
        <v>51</v>
      </c>
      <c r="C85" s="74">
        <v>94950</v>
      </c>
      <c r="D85" s="74">
        <v>94950</v>
      </c>
    </row>
    <row r="86" spans="1:4">
      <c r="A86" s="21" t="s">
        <v>207</v>
      </c>
      <c r="B86" s="21" t="s">
        <v>52</v>
      </c>
      <c r="C86" s="74">
        <v>106751</v>
      </c>
      <c r="D86" s="74">
        <v>111441</v>
      </c>
    </row>
    <row r="87" spans="1:4">
      <c r="A87" s="21" t="s">
        <v>208</v>
      </c>
      <c r="B87" s="21" t="s">
        <v>53</v>
      </c>
      <c r="C87" s="74">
        <v>0</v>
      </c>
      <c r="D87" s="74">
        <v>0</v>
      </c>
    </row>
    <row r="88" spans="1:4">
      <c r="A88" s="21" t="s">
        <v>209</v>
      </c>
      <c r="B88" s="21" t="s">
        <v>54</v>
      </c>
      <c r="C88" s="74">
        <v>0</v>
      </c>
      <c r="D88" s="74">
        <v>0</v>
      </c>
    </row>
    <row r="89" spans="1:4">
      <c r="A89" s="21" t="s">
        <v>210</v>
      </c>
      <c r="B89" s="21" t="s">
        <v>55</v>
      </c>
      <c r="C89" s="74">
        <v>-640</v>
      </c>
      <c r="D89" s="74">
        <v>-714</v>
      </c>
    </row>
    <row r="90" spans="1:4">
      <c r="A90" s="21" t="s">
        <v>211</v>
      </c>
      <c r="B90" s="21" t="s">
        <v>56</v>
      </c>
      <c r="C90" s="74">
        <v>-77568</v>
      </c>
      <c r="D90" s="74">
        <v>-109134</v>
      </c>
    </row>
    <row r="91" spans="1:4">
      <c r="A91" s="21" t="s">
        <v>212</v>
      </c>
      <c r="B91" s="21" t="s">
        <v>57</v>
      </c>
      <c r="C91" s="74">
        <v>469</v>
      </c>
      <c r="D91" s="74">
        <v>4131</v>
      </c>
    </row>
    <row r="92" spans="1:4">
      <c r="A92" s="18" t="s">
        <v>213</v>
      </c>
      <c r="B92" s="18" t="s">
        <v>58</v>
      </c>
      <c r="C92" s="93">
        <v>0</v>
      </c>
      <c r="D92" s="93">
        <v>0</v>
      </c>
    </row>
    <row r="93" spans="1:4">
      <c r="A93" s="30" t="s">
        <v>214</v>
      </c>
      <c r="B93" s="30" t="s">
        <v>59</v>
      </c>
      <c r="C93" s="91">
        <v>7036</v>
      </c>
      <c r="D93" s="91">
        <v>12213</v>
      </c>
    </row>
    <row r="94" spans="1:4">
      <c r="A94" s="21" t="s">
        <v>215</v>
      </c>
      <c r="B94" s="21" t="s">
        <v>60</v>
      </c>
      <c r="C94" s="74">
        <v>0</v>
      </c>
      <c r="D94" s="74">
        <v>5776</v>
      </c>
    </row>
    <row r="95" spans="1:4">
      <c r="A95" s="21" t="s">
        <v>216</v>
      </c>
      <c r="B95" s="21" t="s">
        <v>61</v>
      </c>
      <c r="C95" s="74">
        <v>470</v>
      </c>
      <c r="D95" s="74">
        <v>0</v>
      </c>
    </row>
    <row r="96" spans="1:4">
      <c r="A96" s="21" t="s">
        <v>217</v>
      </c>
      <c r="B96" s="21" t="s">
        <v>62</v>
      </c>
      <c r="C96" s="74">
        <v>0</v>
      </c>
      <c r="D96" s="74">
        <v>0</v>
      </c>
    </row>
    <row r="97" spans="1:4">
      <c r="A97" s="21" t="s">
        <v>218</v>
      </c>
      <c r="B97" s="21" t="s">
        <v>63</v>
      </c>
      <c r="C97" s="74">
        <v>6182</v>
      </c>
      <c r="D97" s="74">
        <v>6296</v>
      </c>
    </row>
    <row r="98" spans="1:4">
      <c r="A98" s="21" t="s">
        <v>219</v>
      </c>
      <c r="B98" s="21" t="s">
        <v>64</v>
      </c>
      <c r="C98" s="74">
        <v>345</v>
      </c>
      <c r="D98" s="74">
        <v>102</v>
      </c>
    </row>
    <row r="99" spans="1:4">
      <c r="A99" s="21" t="s">
        <v>220</v>
      </c>
      <c r="B99" s="21" t="s">
        <v>65</v>
      </c>
      <c r="C99" s="74">
        <v>30</v>
      </c>
      <c r="D99" s="74">
        <v>34</v>
      </c>
    </row>
    <row r="100" spans="1:4">
      <c r="A100" s="21" t="s">
        <v>221</v>
      </c>
      <c r="B100" s="21" t="s">
        <v>66</v>
      </c>
      <c r="C100" s="74">
        <v>9</v>
      </c>
      <c r="D100" s="74">
        <v>5</v>
      </c>
    </row>
    <row r="101" spans="1:4">
      <c r="A101" s="30" t="s">
        <v>222</v>
      </c>
      <c r="B101" s="30" t="s">
        <v>67</v>
      </c>
      <c r="C101" s="91">
        <v>38019</v>
      </c>
      <c r="D101" s="91">
        <v>56563</v>
      </c>
    </row>
    <row r="102" spans="1:4">
      <c r="A102" s="21" t="s">
        <v>215</v>
      </c>
      <c r="B102" s="21" t="s">
        <v>60</v>
      </c>
      <c r="C102" s="74">
        <v>5788</v>
      </c>
      <c r="D102" s="74">
        <v>10350</v>
      </c>
    </row>
    <row r="103" spans="1:4">
      <c r="A103" s="21" t="s">
        <v>216</v>
      </c>
      <c r="B103" s="21" t="s">
        <v>61</v>
      </c>
      <c r="C103" s="74">
        <v>271</v>
      </c>
      <c r="D103" s="74">
        <v>110</v>
      </c>
    </row>
    <row r="104" spans="1:4">
      <c r="A104" s="21" t="s">
        <v>223</v>
      </c>
      <c r="B104" s="21" t="s">
        <v>68</v>
      </c>
      <c r="C104" s="74">
        <v>22778</v>
      </c>
      <c r="D104" s="74">
        <v>22332</v>
      </c>
    </row>
    <row r="105" spans="1:4">
      <c r="A105" s="21" t="s">
        <v>224</v>
      </c>
      <c r="B105" s="21" t="s">
        <v>69</v>
      </c>
      <c r="C105" s="74">
        <v>241</v>
      </c>
      <c r="D105" s="74">
        <v>29</v>
      </c>
    </row>
    <row r="106" spans="1:4">
      <c r="A106" s="21" t="s">
        <v>225</v>
      </c>
      <c r="B106" s="21" t="s">
        <v>70</v>
      </c>
      <c r="C106" s="74">
        <v>7577</v>
      </c>
      <c r="D106" s="74">
        <v>23348</v>
      </c>
    </row>
    <row r="107" spans="1:4">
      <c r="A107" s="21" t="s">
        <v>219</v>
      </c>
      <c r="B107" s="21" t="s">
        <v>64</v>
      </c>
      <c r="C107" s="74">
        <v>1272</v>
      </c>
      <c r="D107" s="74">
        <v>17</v>
      </c>
    </row>
    <row r="108" spans="1:4">
      <c r="A108" s="21" t="s">
        <v>226</v>
      </c>
      <c r="B108" s="21" t="s">
        <v>65</v>
      </c>
      <c r="C108" s="74">
        <v>1</v>
      </c>
      <c r="D108" s="74">
        <v>1</v>
      </c>
    </row>
    <row r="109" spans="1:4">
      <c r="A109" s="21" t="s">
        <v>221</v>
      </c>
      <c r="B109" s="21" t="s">
        <v>66</v>
      </c>
      <c r="C109" s="74">
        <v>91</v>
      </c>
      <c r="D109" s="74">
        <v>376</v>
      </c>
    </row>
    <row r="110" spans="1:4" ht="24">
      <c r="A110" s="33" t="s">
        <v>227</v>
      </c>
      <c r="B110" s="33" t="s">
        <v>72</v>
      </c>
      <c r="C110" s="94">
        <v>0</v>
      </c>
      <c r="D110" s="94">
        <v>0</v>
      </c>
    </row>
    <row r="111" spans="1:4">
      <c r="A111" s="30" t="s">
        <v>228</v>
      </c>
      <c r="B111" s="30" t="s">
        <v>71</v>
      </c>
      <c r="C111" s="91">
        <v>169017</v>
      </c>
      <c r="D111" s="91">
        <v>169450</v>
      </c>
    </row>
    <row r="114" spans="1:4" ht="24">
      <c r="A114" s="16" t="s">
        <v>303</v>
      </c>
      <c r="B114" s="16" t="s">
        <v>300</v>
      </c>
    </row>
    <row r="115" spans="1:4" ht="31.05" customHeight="1">
      <c r="A115" s="98" t="s">
        <v>280</v>
      </c>
      <c r="B115" s="98" t="s">
        <v>119</v>
      </c>
      <c r="C115" s="100" t="s">
        <v>326</v>
      </c>
      <c r="D115" s="100" t="s">
        <v>336</v>
      </c>
    </row>
    <row r="116" spans="1:4">
      <c r="A116" s="34" t="s">
        <v>231</v>
      </c>
      <c r="B116" s="34" t="s">
        <v>74</v>
      </c>
      <c r="C116" s="5"/>
      <c r="D116" s="5"/>
    </row>
    <row r="117" spans="1:4">
      <c r="A117" s="35" t="s">
        <v>167</v>
      </c>
      <c r="B117" s="35" t="s">
        <v>330</v>
      </c>
      <c r="C117" s="6">
        <v>248</v>
      </c>
      <c r="D117" s="6">
        <v>4521</v>
      </c>
    </row>
    <row r="118" spans="1:4">
      <c r="A118" s="35" t="s">
        <v>233</v>
      </c>
      <c r="B118" s="35" t="s">
        <v>75</v>
      </c>
      <c r="C118" s="6">
        <v>-850</v>
      </c>
      <c r="D118" s="6">
        <v>-8468</v>
      </c>
    </row>
    <row r="119" spans="1:4" ht="24">
      <c r="A119" s="36" t="s">
        <v>279</v>
      </c>
      <c r="B119" s="36" t="s">
        <v>129</v>
      </c>
      <c r="C119" s="9">
        <v>0</v>
      </c>
      <c r="D119" s="9">
        <v>0</v>
      </c>
    </row>
    <row r="120" spans="1:4">
      <c r="A120" s="37" t="s">
        <v>234</v>
      </c>
      <c r="B120" s="37" t="s">
        <v>76</v>
      </c>
      <c r="C120" s="9">
        <v>563</v>
      </c>
      <c r="D120" s="9">
        <v>471</v>
      </c>
    </row>
    <row r="121" spans="1:4">
      <c r="A121" s="37" t="s">
        <v>235</v>
      </c>
      <c r="B121" s="37" t="s">
        <v>77</v>
      </c>
      <c r="C121" s="9">
        <v>0</v>
      </c>
      <c r="D121" s="9">
        <v>0</v>
      </c>
    </row>
    <row r="122" spans="1:4">
      <c r="A122" s="37" t="s">
        <v>236</v>
      </c>
      <c r="B122" s="37" t="s">
        <v>78</v>
      </c>
      <c r="C122" s="9">
        <v>206</v>
      </c>
      <c r="D122" s="9">
        <v>446</v>
      </c>
    </row>
    <row r="123" spans="1:4">
      <c r="A123" s="37" t="s">
        <v>237</v>
      </c>
      <c r="B123" s="37" t="s">
        <v>79</v>
      </c>
      <c r="C123" s="9">
        <v>-233</v>
      </c>
      <c r="D123" s="9">
        <v>-5</v>
      </c>
    </row>
    <row r="124" spans="1:4">
      <c r="A124" s="37" t="s">
        <v>238</v>
      </c>
      <c r="B124" s="37" t="s">
        <v>80</v>
      </c>
      <c r="C124" s="9">
        <v>-717</v>
      </c>
      <c r="D124" s="9">
        <v>-844</v>
      </c>
    </row>
    <row r="125" spans="1:4">
      <c r="A125" s="37" t="s">
        <v>239</v>
      </c>
      <c r="B125" s="37" t="s">
        <v>81</v>
      </c>
      <c r="C125" s="9">
        <v>-2574</v>
      </c>
      <c r="D125" s="9">
        <v>-8042</v>
      </c>
    </row>
    <row r="126" spans="1:4">
      <c r="A126" s="37" t="s">
        <v>240</v>
      </c>
      <c r="B126" s="37" t="s">
        <v>82</v>
      </c>
      <c r="C126" s="9">
        <v>11244</v>
      </c>
      <c r="D126" s="9">
        <v>-1644</v>
      </c>
    </row>
    <row r="127" spans="1:4">
      <c r="A127" s="37" t="s">
        <v>241</v>
      </c>
      <c r="B127" s="37" t="s">
        <v>83</v>
      </c>
      <c r="C127" s="9">
        <v>-8558</v>
      </c>
      <c r="D127" s="9">
        <v>-168</v>
      </c>
    </row>
    <row r="128" spans="1:4">
      <c r="A128" s="37" t="s">
        <v>242</v>
      </c>
      <c r="B128" s="37" t="s">
        <v>130</v>
      </c>
      <c r="C128" s="9">
        <v>-420</v>
      </c>
      <c r="D128" s="9">
        <v>933</v>
      </c>
    </row>
    <row r="129" spans="1:4">
      <c r="A129" s="37" t="s">
        <v>243</v>
      </c>
      <c r="B129" s="37" t="s">
        <v>84</v>
      </c>
      <c r="C129" s="9">
        <v>-361</v>
      </c>
      <c r="D129" s="9">
        <v>385</v>
      </c>
    </row>
    <row r="130" spans="1:4">
      <c r="A130" s="35" t="s">
        <v>244</v>
      </c>
      <c r="B130" s="35" t="s">
        <v>85</v>
      </c>
      <c r="C130" s="6">
        <v>-602</v>
      </c>
      <c r="D130" s="6">
        <v>-3947</v>
      </c>
    </row>
    <row r="131" spans="1:4">
      <c r="A131" s="38" t="s">
        <v>245</v>
      </c>
      <c r="B131" s="38" t="s">
        <v>131</v>
      </c>
      <c r="C131" s="10"/>
      <c r="D131" s="10"/>
    </row>
    <row r="132" spans="1:4">
      <c r="A132" s="37" t="s">
        <v>246</v>
      </c>
      <c r="B132" s="37" t="s">
        <v>86</v>
      </c>
      <c r="C132" s="9">
        <v>1508</v>
      </c>
      <c r="D132" s="9">
        <v>-691</v>
      </c>
    </row>
    <row r="133" spans="1:4">
      <c r="A133" s="39" t="s">
        <v>247</v>
      </c>
      <c r="B133" s="39" t="s">
        <v>87</v>
      </c>
      <c r="C133" s="6">
        <v>906</v>
      </c>
      <c r="D133" s="6">
        <v>-4638</v>
      </c>
    </row>
    <row r="134" spans="1:4">
      <c r="A134" s="34" t="s">
        <v>248</v>
      </c>
      <c r="B134" s="34" t="s">
        <v>88</v>
      </c>
      <c r="C134" s="5"/>
      <c r="D134" s="5"/>
    </row>
    <row r="135" spans="1:4">
      <c r="A135" s="40" t="s">
        <v>249</v>
      </c>
      <c r="B135" s="40" t="s">
        <v>89</v>
      </c>
      <c r="C135" s="5">
        <v>2695</v>
      </c>
      <c r="D135" s="5">
        <v>4781</v>
      </c>
    </row>
    <row r="136" spans="1:4">
      <c r="A136" s="37" t="s">
        <v>250</v>
      </c>
      <c r="B136" s="37" t="s">
        <v>90</v>
      </c>
      <c r="C136" s="9">
        <v>172</v>
      </c>
      <c r="D136" s="9">
        <v>14</v>
      </c>
    </row>
    <row r="137" spans="1:4">
      <c r="A137" s="37" t="s">
        <v>251</v>
      </c>
      <c r="B137" s="37" t="s">
        <v>91</v>
      </c>
      <c r="C137" s="9">
        <v>0</v>
      </c>
      <c r="D137" s="9">
        <v>0</v>
      </c>
    </row>
    <row r="138" spans="1:4">
      <c r="A138" s="37" t="s">
        <v>252</v>
      </c>
      <c r="B138" s="37" t="s">
        <v>92</v>
      </c>
      <c r="C138" s="9">
        <v>2500</v>
      </c>
      <c r="D138" s="9">
        <v>4650</v>
      </c>
    </row>
    <row r="139" spans="1:4">
      <c r="A139" s="37" t="s">
        <v>253</v>
      </c>
      <c r="B139" s="37" t="s">
        <v>142</v>
      </c>
      <c r="C139" s="9">
        <v>23</v>
      </c>
      <c r="D139" s="9">
        <v>0</v>
      </c>
    </row>
    <row r="140" spans="1:4">
      <c r="A140" s="37" t="s">
        <v>254</v>
      </c>
      <c r="B140" s="37" t="s">
        <v>93</v>
      </c>
      <c r="C140" s="9">
        <v>0</v>
      </c>
      <c r="D140" s="9">
        <v>117</v>
      </c>
    </row>
    <row r="141" spans="1:4">
      <c r="A141" s="35" t="s">
        <v>255</v>
      </c>
      <c r="B141" s="35" t="s">
        <v>94</v>
      </c>
      <c r="C141" s="6">
        <v>657</v>
      </c>
      <c r="D141" s="6">
        <v>15449</v>
      </c>
    </row>
    <row r="142" spans="1:4">
      <c r="A142" s="37" t="s">
        <v>256</v>
      </c>
      <c r="B142" s="37" t="s">
        <v>95</v>
      </c>
      <c r="C142" s="9">
        <v>640</v>
      </c>
      <c r="D142" s="9">
        <v>412</v>
      </c>
    </row>
    <row r="143" spans="1:4">
      <c r="A143" s="37" t="s">
        <v>257</v>
      </c>
      <c r="B143" s="37" t="s">
        <v>96</v>
      </c>
      <c r="C143" s="9">
        <v>0</v>
      </c>
      <c r="D143" s="9">
        <v>0</v>
      </c>
    </row>
    <row r="144" spans="1:4">
      <c r="A144" s="37" t="s">
        <v>258</v>
      </c>
      <c r="B144" s="37" t="s">
        <v>97</v>
      </c>
      <c r="C144" s="9">
        <v>0</v>
      </c>
      <c r="D144" s="9">
        <v>15000</v>
      </c>
    </row>
    <row r="145" spans="1:4">
      <c r="A145" s="37" t="s">
        <v>259</v>
      </c>
      <c r="B145" s="37" t="s">
        <v>98</v>
      </c>
      <c r="C145" s="9">
        <v>17</v>
      </c>
      <c r="D145" s="9">
        <v>37</v>
      </c>
    </row>
    <row r="146" spans="1:4">
      <c r="A146" s="39" t="s">
        <v>260</v>
      </c>
      <c r="B146" s="39" t="s">
        <v>99</v>
      </c>
      <c r="C146" s="6">
        <v>2038</v>
      </c>
      <c r="D146" s="6">
        <v>-10668</v>
      </c>
    </row>
    <row r="147" spans="1:4">
      <c r="A147" s="34" t="s">
        <v>261</v>
      </c>
      <c r="B147" s="34" t="s">
        <v>100</v>
      </c>
      <c r="C147" s="5"/>
      <c r="D147" s="5"/>
    </row>
    <row r="148" spans="1:4">
      <c r="A148" s="40" t="s">
        <v>249</v>
      </c>
      <c r="B148" s="40" t="s">
        <v>89</v>
      </c>
      <c r="C148" s="5">
        <v>5001</v>
      </c>
      <c r="D148" s="5">
        <v>9121</v>
      </c>
    </row>
    <row r="149" spans="1:4" ht="22.8">
      <c r="A149" s="37" t="s">
        <v>262</v>
      </c>
      <c r="B149" s="37" t="s">
        <v>101</v>
      </c>
      <c r="C149" s="9">
        <v>0</v>
      </c>
      <c r="D149" s="9">
        <v>9000</v>
      </c>
    </row>
    <row r="150" spans="1:4">
      <c r="A150" s="37" t="s">
        <v>215</v>
      </c>
      <c r="B150" s="37" t="s">
        <v>60</v>
      </c>
      <c r="C150" s="9">
        <v>4989</v>
      </c>
      <c r="D150" s="9">
        <v>90</v>
      </c>
    </row>
    <row r="151" spans="1:4">
      <c r="A151" s="37" t="s">
        <v>263</v>
      </c>
      <c r="B151" s="37" t="s">
        <v>102</v>
      </c>
      <c r="C151" s="9">
        <v>0</v>
      </c>
      <c r="D151" s="9">
        <v>0</v>
      </c>
    </row>
    <row r="152" spans="1:4">
      <c r="A152" s="37" t="s">
        <v>264</v>
      </c>
      <c r="B152" s="37" t="s">
        <v>103</v>
      </c>
      <c r="C152" s="9">
        <v>12</v>
      </c>
      <c r="D152" s="9">
        <v>31</v>
      </c>
    </row>
    <row r="153" spans="1:4">
      <c r="A153" s="35" t="s">
        <v>255</v>
      </c>
      <c r="B153" s="35" t="s">
        <v>94</v>
      </c>
      <c r="C153" s="6">
        <v>12885</v>
      </c>
      <c r="D153" s="6">
        <v>4934</v>
      </c>
    </row>
    <row r="154" spans="1:4">
      <c r="A154" s="37" t="s">
        <v>265</v>
      </c>
      <c r="B154" s="37" t="s">
        <v>104</v>
      </c>
      <c r="C154" s="9">
        <v>0</v>
      </c>
      <c r="D154" s="9">
        <v>0</v>
      </c>
    </row>
    <row r="155" spans="1:4">
      <c r="A155" s="37" t="s">
        <v>266</v>
      </c>
      <c r="B155" s="37" t="s">
        <v>105</v>
      </c>
      <c r="C155" s="9">
        <v>0</v>
      </c>
      <c r="D155" s="9">
        <v>0</v>
      </c>
    </row>
    <row r="156" spans="1:4">
      <c r="A156" s="37" t="s">
        <v>267</v>
      </c>
      <c r="B156" s="37" t="s">
        <v>106</v>
      </c>
      <c r="C156" s="9">
        <v>0</v>
      </c>
      <c r="D156" s="9">
        <v>0</v>
      </c>
    </row>
    <row r="157" spans="1:4">
      <c r="A157" s="37" t="s">
        <v>268</v>
      </c>
      <c r="B157" s="37" t="s">
        <v>107</v>
      </c>
      <c r="C157" s="9">
        <v>12605</v>
      </c>
      <c r="D157" s="9">
        <v>4242</v>
      </c>
    </row>
    <row r="158" spans="1:4">
      <c r="A158" s="37" t="s">
        <v>269</v>
      </c>
      <c r="B158" s="37" t="s">
        <v>108</v>
      </c>
      <c r="C158" s="9">
        <v>0</v>
      </c>
      <c r="D158" s="9">
        <v>0</v>
      </c>
    </row>
    <row r="159" spans="1:4">
      <c r="A159" s="37" t="s">
        <v>216</v>
      </c>
      <c r="B159" s="37" t="s">
        <v>109</v>
      </c>
      <c r="C159" s="9">
        <v>0</v>
      </c>
      <c r="D159" s="9">
        <v>0</v>
      </c>
    </row>
    <row r="160" spans="1:4">
      <c r="A160" s="37" t="s">
        <v>270</v>
      </c>
      <c r="B160" s="37" t="s">
        <v>110</v>
      </c>
      <c r="C160" s="9">
        <v>58</v>
      </c>
      <c r="D160" s="9">
        <v>124</v>
      </c>
    </row>
    <row r="161" spans="1:8">
      <c r="A161" s="37" t="s">
        <v>271</v>
      </c>
      <c r="B161" s="37" t="s">
        <v>111</v>
      </c>
      <c r="C161" s="9">
        <v>222</v>
      </c>
      <c r="D161" s="9">
        <v>568</v>
      </c>
    </row>
    <row r="162" spans="1:8">
      <c r="A162" s="37" t="s">
        <v>272</v>
      </c>
      <c r="B162" s="37" t="s">
        <v>112</v>
      </c>
      <c r="C162" s="9">
        <v>0</v>
      </c>
      <c r="D162" s="9">
        <v>0</v>
      </c>
    </row>
    <row r="163" spans="1:8">
      <c r="A163" s="39" t="s">
        <v>273</v>
      </c>
      <c r="B163" s="39" t="s">
        <v>113</v>
      </c>
      <c r="C163" s="6">
        <v>-7884</v>
      </c>
      <c r="D163" s="6">
        <v>4187</v>
      </c>
    </row>
    <row r="164" spans="1:8">
      <c r="A164" s="41" t="s">
        <v>274</v>
      </c>
      <c r="B164" s="41" t="s">
        <v>114</v>
      </c>
      <c r="C164" s="7">
        <v>-4940</v>
      </c>
      <c r="D164" s="7">
        <v>-11119</v>
      </c>
    </row>
    <row r="165" spans="1:8">
      <c r="A165" s="41" t="s">
        <v>275</v>
      </c>
      <c r="B165" s="41" t="s">
        <v>115</v>
      </c>
      <c r="C165" s="7">
        <v>-4940</v>
      </c>
      <c r="D165" s="7">
        <v>-11119</v>
      </c>
    </row>
    <row r="166" spans="1:8">
      <c r="A166" s="42" t="s">
        <v>276</v>
      </c>
      <c r="B166" s="42" t="s">
        <v>132</v>
      </c>
      <c r="C166" s="8">
        <v>0</v>
      </c>
      <c r="D166" s="8">
        <v>0</v>
      </c>
    </row>
    <row r="167" spans="1:8">
      <c r="A167" s="41" t="s">
        <v>277</v>
      </c>
      <c r="B167" s="41" t="s">
        <v>116</v>
      </c>
      <c r="C167" s="7">
        <v>9819</v>
      </c>
      <c r="D167" s="7">
        <v>15610</v>
      </c>
    </row>
    <row r="168" spans="1:8">
      <c r="A168" s="41" t="s">
        <v>278</v>
      </c>
      <c r="B168" s="41" t="s">
        <v>117</v>
      </c>
      <c r="C168" s="66">
        <v>4879</v>
      </c>
      <c r="D168" s="66">
        <v>4491</v>
      </c>
    </row>
    <row r="171" spans="1:8" ht="24">
      <c r="A171" s="16" t="s">
        <v>305</v>
      </c>
      <c r="B171" s="16" t="s">
        <v>301</v>
      </c>
    </row>
    <row r="172" spans="1:8" ht="48">
      <c r="A172" s="317" t="s">
        <v>203</v>
      </c>
      <c r="B172" s="317" t="s">
        <v>73</v>
      </c>
      <c r="C172" s="102" t="s">
        <v>133</v>
      </c>
      <c r="D172" s="102" t="s">
        <v>135</v>
      </c>
      <c r="E172" s="102" t="s">
        <v>134</v>
      </c>
      <c r="F172" s="102" t="s">
        <v>136</v>
      </c>
      <c r="G172" s="102" t="s">
        <v>120</v>
      </c>
      <c r="H172" s="103" t="s">
        <v>121</v>
      </c>
    </row>
    <row r="173" spans="1:8" ht="72">
      <c r="A173" s="317" t="s">
        <v>203</v>
      </c>
      <c r="B173" s="317"/>
      <c r="C173" s="102" t="s">
        <v>306</v>
      </c>
      <c r="D173" s="102" t="s">
        <v>281</v>
      </c>
      <c r="E173" s="102" t="s">
        <v>282</v>
      </c>
      <c r="F173" s="102" t="s">
        <v>283</v>
      </c>
      <c r="G173" s="102" t="s">
        <v>284</v>
      </c>
      <c r="H173" s="103" t="s">
        <v>285</v>
      </c>
    </row>
    <row r="174" spans="1:8">
      <c r="A174" s="39" t="s">
        <v>181</v>
      </c>
      <c r="B174" s="39" t="s">
        <v>26</v>
      </c>
      <c r="C174" s="73">
        <v>2884</v>
      </c>
      <c r="D174" s="73">
        <v>2255</v>
      </c>
      <c r="E174" s="73">
        <v>240</v>
      </c>
      <c r="F174" s="73">
        <v>94369</v>
      </c>
      <c r="G174" s="73">
        <v>-8997</v>
      </c>
      <c r="H174" s="73">
        <v>90751</v>
      </c>
    </row>
    <row r="175" spans="1:8">
      <c r="A175" s="43" t="s">
        <v>182</v>
      </c>
      <c r="B175" s="43" t="s">
        <v>27</v>
      </c>
      <c r="C175" s="74">
        <v>2390</v>
      </c>
      <c r="D175" s="74">
        <v>1392</v>
      </c>
      <c r="E175" s="74">
        <v>233</v>
      </c>
      <c r="F175" s="74">
        <v>6462</v>
      </c>
      <c r="G175" s="74">
        <v>0</v>
      </c>
      <c r="H175" s="74">
        <v>10477</v>
      </c>
    </row>
    <row r="176" spans="1:8">
      <c r="A176" s="43" t="s">
        <v>183</v>
      </c>
      <c r="B176" s="43" t="s">
        <v>28</v>
      </c>
      <c r="C176" s="74">
        <v>422</v>
      </c>
      <c r="D176" s="74">
        <v>664</v>
      </c>
      <c r="E176" s="74">
        <v>3</v>
      </c>
      <c r="F176" s="74">
        <v>39585</v>
      </c>
      <c r="G176" s="74">
        <v>37044</v>
      </c>
      <c r="H176" s="74">
        <v>77718</v>
      </c>
    </row>
    <row r="177" spans="1:8">
      <c r="A177" s="43" t="s">
        <v>184</v>
      </c>
      <c r="B177" s="43" t="s">
        <v>29</v>
      </c>
      <c r="C177" s="74">
        <v>0</v>
      </c>
      <c r="D177" s="74">
        <v>0</v>
      </c>
      <c r="E177" s="74">
        <v>0</v>
      </c>
      <c r="F177" s="74">
        <v>0</v>
      </c>
      <c r="G177" s="74">
        <v>2002</v>
      </c>
      <c r="H177" s="74">
        <v>2002</v>
      </c>
    </row>
    <row r="178" spans="1:8">
      <c r="A178" s="43" t="s">
        <v>185</v>
      </c>
      <c r="B178" s="43" t="s">
        <v>30</v>
      </c>
      <c r="C178" s="74">
        <v>0</v>
      </c>
      <c r="D178" s="74">
        <v>0</v>
      </c>
      <c r="E178" s="74">
        <v>0</v>
      </c>
      <c r="F178" s="74">
        <v>0</v>
      </c>
      <c r="G178" s="74">
        <v>0</v>
      </c>
      <c r="H178" s="74">
        <v>0</v>
      </c>
    </row>
    <row r="179" spans="1:8">
      <c r="A179" s="43" t="s">
        <v>186</v>
      </c>
      <c r="B179" s="43" t="s">
        <v>31</v>
      </c>
      <c r="C179" s="74">
        <v>0</v>
      </c>
      <c r="D179" s="74">
        <v>0</v>
      </c>
      <c r="E179" s="74">
        <v>0</v>
      </c>
      <c r="F179" s="74">
        <v>0</v>
      </c>
      <c r="G179" s="74">
        <v>0</v>
      </c>
      <c r="H179" s="74">
        <v>0</v>
      </c>
    </row>
    <row r="180" spans="1:8" ht="22.8">
      <c r="A180" s="43" t="s">
        <v>187</v>
      </c>
      <c r="B180" s="43" t="s">
        <v>32</v>
      </c>
      <c r="C180" s="74">
        <v>0</v>
      </c>
      <c r="D180" s="74">
        <v>0</v>
      </c>
      <c r="E180" s="74">
        <v>0</v>
      </c>
      <c r="F180" s="74">
        <v>48043</v>
      </c>
      <c r="G180" s="74">
        <v>-48043</v>
      </c>
      <c r="H180" s="74">
        <v>0</v>
      </c>
    </row>
    <row r="181" spans="1:8">
      <c r="A181" s="43" t="s">
        <v>188</v>
      </c>
      <c r="B181" s="43" t="s">
        <v>33</v>
      </c>
      <c r="C181" s="74">
        <v>0</v>
      </c>
      <c r="D181" s="74">
        <v>0</v>
      </c>
      <c r="E181" s="74">
        <v>0</v>
      </c>
      <c r="F181" s="74">
        <v>0</v>
      </c>
      <c r="G181" s="74">
        <v>0</v>
      </c>
      <c r="H181" s="74">
        <v>0</v>
      </c>
    </row>
    <row r="182" spans="1:8">
      <c r="A182" s="43" t="s">
        <v>189</v>
      </c>
      <c r="B182" s="43" t="s">
        <v>34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190</v>
      </c>
      <c r="B183" s="43" t="s">
        <v>35</v>
      </c>
      <c r="C183" s="74">
        <v>45</v>
      </c>
      <c r="D183" s="74">
        <v>199</v>
      </c>
      <c r="E183" s="74">
        <v>4</v>
      </c>
      <c r="F183" s="74">
        <v>37</v>
      </c>
      <c r="G183" s="74">
        <v>0</v>
      </c>
      <c r="H183" s="74">
        <v>285</v>
      </c>
    </row>
    <row r="184" spans="1:8">
      <c r="A184" s="43" t="s">
        <v>191</v>
      </c>
      <c r="B184" s="43" t="s">
        <v>36</v>
      </c>
      <c r="C184" s="74">
        <v>27</v>
      </c>
      <c r="D184" s="74">
        <v>0</v>
      </c>
      <c r="E184" s="74">
        <v>0</v>
      </c>
      <c r="F184" s="74">
        <v>242</v>
      </c>
      <c r="G184" s="74">
        <v>0</v>
      </c>
      <c r="H184" s="74">
        <v>269</v>
      </c>
    </row>
    <row r="185" spans="1:8">
      <c r="A185" s="39" t="s">
        <v>192</v>
      </c>
      <c r="B185" s="39" t="s">
        <v>37</v>
      </c>
      <c r="C185" s="73">
        <v>36053</v>
      </c>
      <c r="D185" s="73">
        <v>31445</v>
      </c>
      <c r="E185" s="73">
        <v>8037</v>
      </c>
      <c r="F185" s="73">
        <v>14252</v>
      </c>
      <c r="G185" s="73">
        <v>-11521</v>
      </c>
      <c r="H185" s="73">
        <v>78266</v>
      </c>
    </row>
    <row r="186" spans="1:8">
      <c r="A186" s="43" t="s">
        <v>193</v>
      </c>
      <c r="B186" s="43" t="s">
        <v>38</v>
      </c>
      <c r="C186" s="74">
        <v>8022</v>
      </c>
      <c r="D186" s="74">
        <v>25528</v>
      </c>
      <c r="E186" s="74">
        <v>0</v>
      </c>
      <c r="F186" s="74">
        <v>201</v>
      </c>
      <c r="G186" s="74">
        <v>0</v>
      </c>
      <c r="H186" s="74">
        <v>33751</v>
      </c>
    </row>
    <row r="187" spans="1:8">
      <c r="A187" s="43" t="s">
        <v>194</v>
      </c>
      <c r="B187" s="43" t="s">
        <v>39</v>
      </c>
      <c r="C187" s="74">
        <v>14139</v>
      </c>
      <c r="D187" s="74">
        <v>3481</v>
      </c>
      <c r="E187" s="74">
        <v>1497</v>
      </c>
      <c r="F187" s="74">
        <v>326</v>
      </c>
      <c r="G187" s="74">
        <v>-821</v>
      </c>
      <c r="H187" s="74">
        <v>18622</v>
      </c>
    </row>
    <row r="188" spans="1:8">
      <c r="A188" s="43" t="s">
        <v>195</v>
      </c>
      <c r="B188" s="43" t="s">
        <v>40</v>
      </c>
      <c r="C188" s="74">
        <v>62</v>
      </c>
      <c r="D188" s="74">
        <v>62</v>
      </c>
      <c r="E188" s="74">
        <v>0</v>
      </c>
      <c r="F188" s="74">
        <v>0</v>
      </c>
      <c r="G188" s="74">
        <v>0</v>
      </c>
      <c r="H188" s="74">
        <v>124</v>
      </c>
    </row>
    <row r="189" spans="1:8">
      <c r="A189" s="43" t="s">
        <v>196</v>
      </c>
      <c r="B189" s="43" t="s">
        <v>41</v>
      </c>
      <c r="C189" s="74">
        <v>160</v>
      </c>
      <c r="D189" s="74">
        <v>1385</v>
      </c>
      <c r="E189" s="74">
        <v>239</v>
      </c>
      <c r="F189" s="74">
        <v>10873</v>
      </c>
      <c r="G189" s="74">
        <v>-10698</v>
      </c>
      <c r="H189" s="74">
        <v>1959</v>
      </c>
    </row>
    <row r="190" spans="1:8">
      <c r="A190" s="43" t="s">
        <v>197</v>
      </c>
      <c r="B190" s="43" t="s">
        <v>42</v>
      </c>
      <c r="C190" s="74">
        <v>0</v>
      </c>
      <c r="D190" s="74">
        <v>0</v>
      </c>
      <c r="E190" s="74">
        <v>0</v>
      </c>
      <c r="F190" s="74">
        <v>0</v>
      </c>
      <c r="G190" s="74">
        <v>0</v>
      </c>
      <c r="H190" s="74">
        <v>0</v>
      </c>
    </row>
    <row r="191" spans="1:8">
      <c r="A191" s="43" t="s">
        <v>198</v>
      </c>
      <c r="B191" s="43" t="s">
        <v>43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189</v>
      </c>
      <c r="B192" s="43" t="s">
        <v>34</v>
      </c>
      <c r="C192" s="74">
        <v>0</v>
      </c>
      <c r="D192" s="74">
        <v>0</v>
      </c>
      <c r="E192" s="74">
        <v>0</v>
      </c>
      <c r="F192" s="74">
        <v>1793</v>
      </c>
      <c r="G192" s="74">
        <v>0</v>
      </c>
      <c r="H192" s="74">
        <v>1793</v>
      </c>
    </row>
    <row r="193" spans="1:8">
      <c r="A193" s="43" t="s">
        <v>199</v>
      </c>
      <c r="B193" s="43" t="s">
        <v>44</v>
      </c>
      <c r="C193" s="74">
        <v>13632</v>
      </c>
      <c r="D193" s="74">
        <v>926</v>
      </c>
      <c r="E193" s="74">
        <v>2454</v>
      </c>
      <c r="F193" s="74">
        <v>128</v>
      </c>
      <c r="G193" s="74">
        <v>-2</v>
      </c>
      <c r="H193" s="74">
        <v>17138</v>
      </c>
    </row>
    <row r="194" spans="1:8">
      <c r="A194" s="43" t="s">
        <v>200</v>
      </c>
      <c r="B194" s="43" t="s">
        <v>45</v>
      </c>
      <c r="C194" s="74">
        <v>38</v>
      </c>
      <c r="D194" s="74">
        <v>63</v>
      </c>
      <c r="E194" s="74">
        <v>3847</v>
      </c>
      <c r="F194" s="74">
        <v>931</v>
      </c>
      <c r="G194" s="74"/>
      <c r="H194" s="74">
        <v>4879</v>
      </c>
    </row>
    <row r="195" spans="1:8">
      <c r="A195" s="44" t="s">
        <v>201</v>
      </c>
      <c r="B195" s="44" t="s">
        <v>46</v>
      </c>
      <c r="C195" s="75">
        <v>0</v>
      </c>
      <c r="D195" s="75">
        <v>0</v>
      </c>
      <c r="E195" s="75">
        <v>0</v>
      </c>
      <c r="F195" s="75">
        <v>0</v>
      </c>
      <c r="G195" s="75">
        <v>0</v>
      </c>
      <c r="H195" s="75">
        <v>0</v>
      </c>
    </row>
    <row r="196" spans="1:8">
      <c r="A196" s="39" t="s">
        <v>202</v>
      </c>
      <c r="B196" s="39" t="s">
        <v>47</v>
      </c>
      <c r="C196" s="73">
        <v>38937</v>
      </c>
      <c r="D196" s="73">
        <v>33700</v>
      </c>
      <c r="E196" s="73">
        <v>8277</v>
      </c>
      <c r="F196" s="73">
        <v>108621</v>
      </c>
      <c r="G196" s="73">
        <v>-20518</v>
      </c>
      <c r="H196" s="73">
        <v>169017</v>
      </c>
    </row>
    <row r="197" spans="1:8">
      <c r="A197" s="45"/>
      <c r="B197" s="46"/>
      <c r="C197" s="70"/>
      <c r="D197" s="70"/>
      <c r="E197" s="3"/>
      <c r="F197" s="3"/>
      <c r="G197" s="3"/>
      <c r="H197" s="3"/>
    </row>
    <row r="198" spans="1:8" ht="48">
      <c r="A198" s="311" t="s">
        <v>229</v>
      </c>
      <c r="B198" s="313" t="s">
        <v>48</v>
      </c>
      <c r="C198" s="102" t="s">
        <v>133</v>
      </c>
      <c r="D198" s="102" t="s">
        <v>135</v>
      </c>
      <c r="E198" s="102" t="s">
        <v>134</v>
      </c>
      <c r="F198" s="102" t="s">
        <v>136</v>
      </c>
      <c r="G198" s="102" t="s">
        <v>120</v>
      </c>
      <c r="H198" s="103" t="s">
        <v>121</v>
      </c>
    </row>
    <row r="199" spans="1:8" ht="72">
      <c r="A199" s="312"/>
      <c r="B199" s="314"/>
      <c r="C199" s="102" t="s">
        <v>306</v>
      </c>
      <c r="D199" s="102" t="s">
        <v>281</v>
      </c>
      <c r="E199" s="102" t="s">
        <v>282</v>
      </c>
      <c r="F199" s="102" t="s">
        <v>283</v>
      </c>
      <c r="G199" s="102" t="s">
        <v>284</v>
      </c>
      <c r="H199" s="103" t="s">
        <v>285</v>
      </c>
    </row>
    <row r="200" spans="1:8">
      <c r="A200" s="47" t="s">
        <v>204</v>
      </c>
      <c r="B200" s="39" t="s">
        <v>49</v>
      </c>
      <c r="C200" s="73">
        <v>8867</v>
      </c>
      <c r="D200" s="73">
        <v>18539</v>
      </c>
      <c r="E200" s="73">
        <v>3783</v>
      </c>
      <c r="F200" s="73">
        <v>107890</v>
      </c>
      <c r="G200" s="73">
        <v>-15117</v>
      </c>
      <c r="H200" s="73">
        <v>123962</v>
      </c>
    </row>
    <row r="201" spans="1:8">
      <c r="A201" s="47" t="s">
        <v>205</v>
      </c>
      <c r="B201" s="39" t="s">
        <v>50</v>
      </c>
      <c r="C201" s="73">
        <v>8867</v>
      </c>
      <c r="D201" s="73">
        <v>18539</v>
      </c>
      <c r="E201" s="73">
        <v>3783</v>
      </c>
      <c r="F201" s="73">
        <v>107890</v>
      </c>
      <c r="G201" s="73">
        <v>-15117</v>
      </c>
      <c r="H201" s="73">
        <v>123962</v>
      </c>
    </row>
    <row r="202" spans="1:8">
      <c r="A202" s="48" t="s">
        <v>206</v>
      </c>
      <c r="B202" s="43" t="s">
        <v>51</v>
      </c>
      <c r="C202" s="74">
        <v>10076</v>
      </c>
      <c r="D202" s="74">
        <v>7050</v>
      </c>
      <c r="E202" s="74">
        <v>86</v>
      </c>
      <c r="F202" s="74">
        <v>94950</v>
      </c>
      <c r="G202" s="74">
        <v>-17212</v>
      </c>
      <c r="H202" s="74">
        <v>94950</v>
      </c>
    </row>
    <row r="203" spans="1:8">
      <c r="A203" s="48" t="s">
        <v>207</v>
      </c>
      <c r="B203" s="43" t="s">
        <v>52</v>
      </c>
      <c r="C203" s="74">
        <v>1506</v>
      </c>
      <c r="D203" s="74">
        <v>0</v>
      </c>
      <c r="E203" s="74">
        <v>1152</v>
      </c>
      <c r="F203" s="74">
        <v>110982</v>
      </c>
      <c r="G203" s="74">
        <v>-6889</v>
      </c>
      <c r="H203" s="74">
        <v>106751</v>
      </c>
    </row>
    <row r="204" spans="1:8">
      <c r="A204" s="48" t="s">
        <v>208</v>
      </c>
      <c r="B204" s="43" t="s">
        <v>53</v>
      </c>
      <c r="C204" s="74">
        <v>0</v>
      </c>
      <c r="D204" s="74">
        <v>0</v>
      </c>
      <c r="E204" s="74">
        <v>0</v>
      </c>
      <c r="F204" s="74">
        <v>0</v>
      </c>
      <c r="G204" s="74">
        <v>0</v>
      </c>
      <c r="H204" s="74">
        <v>0</v>
      </c>
    </row>
    <row r="205" spans="1:8">
      <c r="A205" s="48" t="s">
        <v>209</v>
      </c>
      <c r="B205" s="43" t="s">
        <v>54</v>
      </c>
      <c r="C205" s="74">
        <v>0</v>
      </c>
      <c r="D205" s="74">
        <v>0</v>
      </c>
      <c r="E205" s="74">
        <v>0</v>
      </c>
      <c r="F205" s="74">
        <v>0</v>
      </c>
      <c r="G205" s="74">
        <v>0</v>
      </c>
      <c r="H205" s="74">
        <v>0</v>
      </c>
    </row>
    <row r="206" spans="1:8">
      <c r="A206" s="49" t="s">
        <v>210</v>
      </c>
      <c r="B206" s="50" t="s">
        <v>55</v>
      </c>
      <c r="C206" s="76">
        <v>0</v>
      </c>
      <c r="D206" s="76"/>
      <c r="E206" s="76">
        <v>-159</v>
      </c>
      <c r="F206" s="76"/>
      <c r="G206" s="76">
        <v>-481</v>
      </c>
      <c r="H206" s="76">
        <v>-640</v>
      </c>
    </row>
    <row r="207" spans="1:8">
      <c r="A207" s="48" t="s">
        <v>211</v>
      </c>
      <c r="B207" s="43" t="s">
        <v>56</v>
      </c>
      <c r="C207" s="74">
        <v>-1879</v>
      </c>
      <c r="D207" s="74">
        <v>11405</v>
      </c>
      <c r="E207" s="74">
        <v>1817</v>
      </c>
      <c r="F207" s="74">
        <v>-102544</v>
      </c>
      <c r="G207" s="74">
        <v>13633</v>
      </c>
      <c r="H207" s="74">
        <v>-77568</v>
      </c>
    </row>
    <row r="208" spans="1:8">
      <c r="A208" s="48" t="s">
        <v>212</v>
      </c>
      <c r="B208" s="43" t="s">
        <v>57</v>
      </c>
      <c r="C208" s="74">
        <v>-836</v>
      </c>
      <c r="D208" s="74">
        <v>84</v>
      </c>
      <c r="E208" s="74">
        <v>887</v>
      </c>
      <c r="F208" s="74">
        <v>4502</v>
      </c>
      <c r="G208" s="74">
        <v>-4168</v>
      </c>
      <c r="H208" s="74">
        <v>469</v>
      </c>
    </row>
    <row r="209" spans="1:8">
      <c r="A209" s="51" t="s">
        <v>213</v>
      </c>
      <c r="B209" s="52" t="s">
        <v>58</v>
      </c>
      <c r="C209" s="77">
        <v>0</v>
      </c>
      <c r="D209" s="77">
        <v>0</v>
      </c>
      <c r="E209" s="77">
        <v>0</v>
      </c>
      <c r="F209" s="77">
        <v>0</v>
      </c>
      <c r="G209" s="77">
        <v>0</v>
      </c>
      <c r="H209" s="77">
        <v>0</v>
      </c>
    </row>
    <row r="210" spans="1:8">
      <c r="A210" s="47" t="s">
        <v>214</v>
      </c>
      <c r="B210" s="39" t="s">
        <v>59</v>
      </c>
      <c r="C210" s="73">
        <v>516</v>
      </c>
      <c r="D210" s="73">
        <v>176</v>
      </c>
      <c r="E210" s="73">
        <v>34</v>
      </c>
      <c r="F210" s="73">
        <v>192</v>
      </c>
      <c r="G210" s="73">
        <v>6118</v>
      </c>
      <c r="H210" s="73">
        <v>7036</v>
      </c>
    </row>
    <row r="211" spans="1:8">
      <c r="A211" s="48" t="s">
        <v>215</v>
      </c>
      <c r="B211" s="43" t="s">
        <v>60</v>
      </c>
      <c r="C211" s="74">
        <v>0</v>
      </c>
      <c r="D211" s="74">
        <v>0</v>
      </c>
      <c r="E211" s="74">
        <v>0</v>
      </c>
      <c r="F211" s="74">
        <v>0</v>
      </c>
      <c r="G211" s="74">
        <v>0</v>
      </c>
      <c r="H211" s="74">
        <v>0</v>
      </c>
    </row>
    <row r="212" spans="1:8">
      <c r="A212" s="48" t="s">
        <v>216</v>
      </c>
      <c r="B212" s="43" t="s">
        <v>61</v>
      </c>
      <c r="C212" s="74">
        <v>314</v>
      </c>
      <c r="D212" s="74">
        <v>64</v>
      </c>
      <c r="E212" s="74">
        <v>0</v>
      </c>
      <c r="F212" s="74">
        <v>92</v>
      </c>
      <c r="G212" s="74">
        <v>0</v>
      </c>
      <c r="H212" s="74">
        <v>470</v>
      </c>
    </row>
    <row r="213" spans="1:8">
      <c r="A213" s="48" t="s">
        <v>217</v>
      </c>
      <c r="B213" s="43" t="s">
        <v>62</v>
      </c>
      <c r="C213" s="74">
        <v>0</v>
      </c>
      <c r="D213" s="74">
        <v>0</v>
      </c>
      <c r="E213" s="74">
        <v>0</v>
      </c>
      <c r="F213" s="74">
        <v>0</v>
      </c>
      <c r="G213" s="74">
        <v>0</v>
      </c>
      <c r="H213" s="74">
        <v>0</v>
      </c>
    </row>
    <row r="214" spans="1:8">
      <c r="A214" s="48" t="s">
        <v>218</v>
      </c>
      <c r="B214" s="43" t="s">
        <v>63</v>
      </c>
      <c r="C214" s="74">
        <v>45</v>
      </c>
      <c r="D214" s="74">
        <v>0</v>
      </c>
      <c r="E214" s="74">
        <v>0</v>
      </c>
      <c r="F214" s="74">
        <v>19</v>
      </c>
      <c r="G214" s="74">
        <v>6118</v>
      </c>
      <c r="H214" s="74">
        <v>6182</v>
      </c>
    </row>
    <row r="215" spans="1:8">
      <c r="A215" s="48" t="s">
        <v>219</v>
      </c>
      <c r="B215" s="43" t="s">
        <v>64</v>
      </c>
      <c r="C215" s="74">
        <v>139</v>
      </c>
      <c r="D215" s="74">
        <v>111</v>
      </c>
      <c r="E215" s="74">
        <v>33</v>
      </c>
      <c r="F215" s="74">
        <v>62</v>
      </c>
      <c r="G215" s="74">
        <v>0</v>
      </c>
      <c r="H215" s="74">
        <v>345</v>
      </c>
    </row>
    <row r="216" spans="1:8">
      <c r="A216" s="48" t="s">
        <v>220</v>
      </c>
      <c r="B216" s="43" t="s">
        <v>65</v>
      </c>
      <c r="C216" s="74">
        <v>18</v>
      </c>
      <c r="D216" s="74">
        <v>1</v>
      </c>
      <c r="E216" s="74">
        <v>1</v>
      </c>
      <c r="F216" s="74">
        <v>10</v>
      </c>
      <c r="G216" s="74">
        <v>0</v>
      </c>
      <c r="H216" s="74">
        <v>30</v>
      </c>
    </row>
    <row r="217" spans="1:8">
      <c r="A217" s="48" t="s">
        <v>221</v>
      </c>
      <c r="B217" s="43" t="s">
        <v>66</v>
      </c>
      <c r="C217" s="74">
        <v>0</v>
      </c>
      <c r="D217" s="74"/>
      <c r="E217" s="74">
        <v>0</v>
      </c>
      <c r="F217" s="74">
        <v>9</v>
      </c>
      <c r="G217" s="74">
        <v>0</v>
      </c>
      <c r="H217" s="74">
        <v>9</v>
      </c>
    </row>
    <row r="218" spans="1:8">
      <c r="A218" s="47" t="s">
        <v>222</v>
      </c>
      <c r="B218" s="39" t="s">
        <v>67</v>
      </c>
      <c r="C218" s="73">
        <v>29554</v>
      </c>
      <c r="D218" s="73">
        <v>14985</v>
      </c>
      <c r="E218" s="73">
        <v>4460</v>
      </c>
      <c r="F218" s="73">
        <v>539</v>
      </c>
      <c r="G218" s="73">
        <v>-11519</v>
      </c>
      <c r="H218" s="73">
        <v>38019</v>
      </c>
    </row>
    <row r="219" spans="1:8">
      <c r="A219" s="48" t="s">
        <v>215</v>
      </c>
      <c r="B219" s="43" t="s">
        <v>60</v>
      </c>
      <c r="C219" s="74">
        <v>4992</v>
      </c>
      <c r="D219" s="74">
        <v>796</v>
      </c>
      <c r="E219" s="74">
        <v>0</v>
      </c>
      <c r="F219" s="74">
        <v>0</v>
      </c>
      <c r="G219" s="74">
        <v>0</v>
      </c>
      <c r="H219" s="74">
        <v>5788</v>
      </c>
    </row>
    <row r="220" spans="1:8">
      <c r="A220" s="48" t="s">
        <v>216</v>
      </c>
      <c r="B220" s="43" t="s">
        <v>61</v>
      </c>
      <c r="C220" s="74">
        <v>191</v>
      </c>
      <c r="D220" s="74">
        <v>28</v>
      </c>
      <c r="E220" s="74">
        <v>0</v>
      </c>
      <c r="F220" s="74">
        <v>52</v>
      </c>
      <c r="G220" s="74">
        <v>0</v>
      </c>
      <c r="H220" s="74">
        <v>271</v>
      </c>
    </row>
    <row r="221" spans="1:8">
      <c r="A221" s="48" t="s">
        <v>223</v>
      </c>
      <c r="B221" s="43" t="s">
        <v>68</v>
      </c>
      <c r="C221" s="74">
        <v>18394</v>
      </c>
      <c r="D221" s="74">
        <v>1480</v>
      </c>
      <c r="E221" s="74">
        <v>3536</v>
      </c>
      <c r="F221" s="74">
        <v>189</v>
      </c>
      <c r="G221" s="74">
        <v>-821</v>
      </c>
      <c r="H221" s="74">
        <v>22778</v>
      </c>
    </row>
    <row r="222" spans="1:8">
      <c r="A222" s="48" t="s">
        <v>224</v>
      </c>
      <c r="B222" s="43" t="s">
        <v>69</v>
      </c>
      <c r="C222" s="74">
        <v>0</v>
      </c>
      <c r="D222" s="74">
        <v>0</v>
      </c>
      <c r="E222" s="74">
        <v>241</v>
      </c>
      <c r="F222" s="74">
        <v>0</v>
      </c>
      <c r="G222" s="74">
        <v>0</v>
      </c>
      <c r="H222" s="74">
        <v>241</v>
      </c>
    </row>
    <row r="223" spans="1:8">
      <c r="A223" s="48" t="s">
        <v>225</v>
      </c>
      <c r="B223" s="43" t="s">
        <v>70</v>
      </c>
      <c r="C223" s="74">
        <v>5909</v>
      </c>
      <c r="D223" s="74">
        <v>11645</v>
      </c>
      <c r="E223" s="74">
        <v>495</v>
      </c>
      <c r="F223" s="74">
        <v>226</v>
      </c>
      <c r="G223" s="74">
        <v>-10698</v>
      </c>
      <c r="H223" s="74">
        <v>7577</v>
      </c>
    </row>
    <row r="224" spans="1:8">
      <c r="A224" s="48" t="s">
        <v>219</v>
      </c>
      <c r="B224" s="43" t="s">
        <v>64</v>
      </c>
      <c r="C224" s="74">
        <v>33</v>
      </c>
      <c r="D224" s="74">
        <v>1031</v>
      </c>
      <c r="E224" s="74">
        <v>188</v>
      </c>
      <c r="F224" s="74">
        <v>20</v>
      </c>
      <c r="G224" s="74">
        <v>0</v>
      </c>
      <c r="H224" s="74">
        <v>1272</v>
      </c>
    </row>
    <row r="225" spans="1:8">
      <c r="A225" s="48" t="s">
        <v>226</v>
      </c>
      <c r="B225" s="43" t="s">
        <v>65</v>
      </c>
      <c r="C225" s="74">
        <v>1</v>
      </c>
      <c r="D225" s="74">
        <v>0</v>
      </c>
      <c r="E225" s="74">
        <v>0</v>
      </c>
      <c r="F225" s="74">
        <v>0</v>
      </c>
      <c r="G225" s="74">
        <v>0</v>
      </c>
      <c r="H225" s="74">
        <v>1</v>
      </c>
    </row>
    <row r="226" spans="1:8">
      <c r="A226" s="48" t="s">
        <v>221</v>
      </c>
      <c r="B226" s="43" t="s">
        <v>66</v>
      </c>
      <c r="C226" s="74">
        <v>34</v>
      </c>
      <c r="D226" s="74">
        <v>5</v>
      </c>
      <c r="E226" s="74">
        <v>0</v>
      </c>
      <c r="F226" s="74">
        <v>52</v>
      </c>
      <c r="G226" s="74">
        <v>0</v>
      </c>
      <c r="H226" s="74">
        <v>91</v>
      </c>
    </row>
    <row r="227" spans="1:8" ht="24">
      <c r="A227" s="51" t="s">
        <v>227</v>
      </c>
      <c r="B227" s="52" t="s">
        <v>137</v>
      </c>
      <c r="C227" s="77">
        <v>0</v>
      </c>
      <c r="D227" s="77">
        <v>0</v>
      </c>
      <c r="E227" s="77">
        <v>0</v>
      </c>
      <c r="F227" s="77">
        <v>0</v>
      </c>
      <c r="G227" s="77">
        <v>0</v>
      </c>
      <c r="H227" s="77">
        <v>0</v>
      </c>
    </row>
    <row r="228" spans="1:8">
      <c r="A228" s="47" t="s">
        <v>228</v>
      </c>
      <c r="B228" s="39" t="s">
        <v>71</v>
      </c>
      <c r="C228" s="73">
        <v>38937</v>
      </c>
      <c r="D228" s="73">
        <v>33700</v>
      </c>
      <c r="E228" s="73">
        <v>8277</v>
      </c>
      <c r="F228" s="73">
        <v>108621</v>
      </c>
      <c r="G228" s="73">
        <v>-20518</v>
      </c>
      <c r="H228" s="73">
        <v>169017</v>
      </c>
    </row>
    <row r="229" spans="1:8">
      <c r="A229" s="53"/>
      <c r="B229" s="53"/>
      <c r="C229" s="72"/>
      <c r="D229" s="72"/>
      <c r="E229" s="4"/>
      <c r="F229" s="4"/>
      <c r="G229" s="4"/>
      <c r="H229" s="4"/>
    </row>
    <row r="230" spans="1:8" ht="48">
      <c r="A230" s="318" t="s">
        <v>230</v>
      </c>
      <c r="B230" s="317" t="s">
        <v>118</v>
      </c>
      <c r="C230" s="102" t="s">
        <v>133</v>
      </c>
      <c r="D230" s="102" t="s">
        <v>135</v>
      </c>
      <c r="E230" s="102" t="s">
        <v>134</v>
      </c>
      <c r="F230" s="102" t="s">
        <v>136</v>
      </c>
      <c r="G230" s="102" t="s">
        <v>120</v>
      </c>
      <c r="H230" s="103" t="s">
        <v>121</v>
      </c>
    </row>
    <row r="231" spans="1:8" ht="72">
      <c r="A231" s="318"/>
      <c r="B231" s="317"/>
      <c r="C231" s="102" t="s">
        <v>306</v>
      </c>
      <c r="D231" s="102" t="s">
        <v>281</v>
      </c>
      <c r="E231" s="102" t="s">
        <v>282</v>
      </c>
      <c r="F231" s="102" t="s">
        <v>283</v>
      </c>
      <c r="G231" s="102" t="s">
        <v>284</v>
      </c>
      <c r="H231" s="103" t="s">
        <v>285</v>
      </c>
    </row>
    <row r="232" spans="1:8">
      <c r="A232" s="47" t="s">
        <v>151</v>
      </c>
      <c r="B232" s="39" t="s">
        <v>0</v>
      </c>
      <c r="C232" s="78">
        <v>10384</v>
      </c>
      <c r="D232" s="78">
        <v>1633</v>
      </c>
      <c r="E232" s="78">
        <v>6253</v>
      </c>
      <c r="F232" s="78">
        <v>1603</v>
      </c>
      <c r="G232" s="78">
        <v>-2196</v>
      </c>
      <c r="H232" s="78">
        <v>17677</v>
      </c>
    </row>
    <row r="233" spans="1:8">
      <c r="A233" s="54" t="s">
        <v>152</v>
      </c>
      <c r="B233" s="55" t="s">
        <v>1</v>
      </c>
      <c r="C233" s="79">
        <v>0</v>
      </c>
      <c r="D233" s="79">
        <v>1624</v>
      </c>
      <c r="E233" s="79">
        <v>5485</v>
      </c>
      <c r="F233" s="79">
        <v>0</v>
      </c>
      <c r="G233" s="79">
        <v>-153</v>
      </c>
      <c r="H233" s="79">
        <v>6956</v>
      </c>
    </row>
    <row r="234" spans="1:8">
      <c r="A234" s="54" t="s">
        <v>153</v>
      </c>
      <c r="B234" s="55" t="s">
        <v>2</v>
      </c>
      <c r="C234" s="79">
        <v>370</v>
      </c>
      <c r="D234" s="79">
        <v>9</v>
      </c>
      <c r="E234" s="79">
        <v>768</v>
      </c>
      <c r="F234" s="79">
        <v>1602</v>
      </c>
      <c r="G234" s="79">
        <v>-2029</v>
      </c>
      <c r="H234" s="79">
        <v>720</v>
      </c>
    </row>
    <row r="235" spans="1:8">
      <c r="A235" s="54" t="s">
        <v>154</v>
      </c>
      <c r="B235" s="55" t="s">
        <v>3</v>
      </c>
      <c r="C235" s="79">
        <v>10014</v>
      </c>
      <c r="D235" s="79">
        <v>0</v>
      </c>
      <c r="E235" s="79">
        <v>0</v>
      </c>
      <c r="F235" s="79">
        <v>1</v>
      </c>
      <c r="G235" s="79">
        <v>-14</v>
      </c>
      <c r="H235" s="79">
        <v>10001</v>
      </c>
    </row>
    <row r="236" spans="1:8">
      <c r="A236" s="47" t="s">
        <v>155</v>
      </c>
      <c r="B236" s="39" t="s">
        <v>4</v>
      </c>
      <c r="C236" s="78">
        <v>5861</v>
      </c>
      <c r="D236" s="78">
        <v>419</v>
      </c>
      <c r="E236" s="78">
        <v>3623</v>
      </c>
      <c r="F236" s="78">
        <v>132</v>
      </c>
      <c r="G236" s="78">
        <v>-870</v>
      </c>
      <c r="H236" s="78">
        <v>9165</v>
      </c>
    </row>
    <row r="237" spans="1:8">
      <c r="A237" s="54" t="s">
        <v>156</v>
      </c>
      <c r="B237" s="55" t="s">
        <v>5</v>
      </c>
      <c r="C237" s="79">
        <v>66</v>
      </c>
      <c r="D237" s="79">
        <v>419</v>
      </c>
      <c r="E237" s="79">
        <v>3622</v>
      </c>
      <c r="F237" s="79">
        <v>131</v>
      </c>
      <c r="G237" s="79">
        <v>-870</v>
      </c>
      <c r="H237" s="79">
        <v>3368</v>
      </c>
    </row>
    <row r="238" spans="1:8">
      <c r="A238" s="54" t="s">
        <v>157</v>
      </c>
      <c r="B238" s="55" t="s">
        <v>6</v>
      </c>
      <c r="C238" s="79">
        <v>5795</v>
      </c>
      <c r="D238" s="79">
        <v>0</v>
      </c>
      <c r="E238" s="79">
        <v>1</v>
      </c>
      <c r="F238" s="79">
        <v>1</v>
      </c>
      <c r="G238" s="79">
        <v>0</v>
      </c>
      <c r="H238" s="79">
        <v>5797</v>
      </c>
    </row>
    <row r="239" spans="1:8">
      <c r="A239" s="56" t="s">
        <v>158</v>
      </c>
      <c r="B239" s="57" t="s">
        <v>7</v>
      </c>
      <c r="C239" s="80">
        <v>4523</v>
      </c>
      <c r="D239" s="80">
        <v>1214</v>
      </c>
      <c r="E239" s="80">
        <v>2630</v>
      </c>
      <c r="F239" s="80">
        <v>1471</v>
      </c>
      <c r="G239" s="80">
        <v>-1326</v>
      </c>
      <c r="H239" s="80">
        <v>8512</v>
      </c>
    </row>
    <row r="240" spans="1:8">
      <c r="A240" s="48" t="s">
        <v>159</v>
      </c>
      <c r="B240" s="43" t="s">
        <v>8</v>
      </c>
      <c r="C240" s="79">
        <v>228</v>
      </c>
      <c r="D240" s="79">
        <v>177</v>
      </c>
      <c r="E240" s="79">
        <v>32</v>
      </c>
      <c r="F240" s="79">
        <v>90</v>
      </c>
      <c r="G240" s="79">
        <v>-14</v>
      </c>
      <c r="H240" s="79">
        <v>513</v>
      </c>
    </row>
    <row r="241" spans="1:8">
      <c r="A241" s="48" t="s">
        <v>160</v>
      </c>
      <c r="B241" s="43" t="s">
        <v>9</v>
      </c>
      <c r="C241" s="79">
        <v>3418</v>
      </c>
      <c r="D241" s="79">
        <v>760</v>
      </c>
      <c r="E241" s="79">
        <v>1247</v>
      </c>
      <c r="F241" s="79">
        <v>376</v>
      </c>
      <c r="G241" s="79">
        <v>-193</v>
      </c>
      <c r="H241" s="79">
        <v>5608</v>
      </c>
    </row>
    <row r="242" spans="1:8">
      <c r="A242" s="48" t="s">
        <v>161</v>
      </c>
      <c r="B242" s="43" t="s">
        <v>10</v>
      </c>
      <c r="C242" s="79">
        <v>1162</v>
      </c>
      <c r="D242" s="79">
        <v>1045</v>
      </c>
      <c r="E242" s="79">
        <v>187</v>
      </c>
      <c r="F242" s="79">
        <v>1004</v>
      </c>
      <c r="G242" s="79">
        <v>-1147</v>
      </c>
      <c r="H242" s="79">
        <v>2251</v>
      </c>
    </row>
    <row r="243" spans="1:8">
      <c r="A243" s="48" t="s">
        <v>162</v>
      </c>
      <c r="B243" s="43" t="s">
        <v>11</v>
      </c>
      <c r="C243" s="79">
        <v>945</v>
      </c>
      <c r="D243" s="79">
        <v>21</v>
      </c>
      <c r="E243" s="79">
        <v>4</v>
      </c>
      <c r="F243" s="79">
        <v>44</v>
      </c>
      <c r="G243" s="79">
        <v>0</v>
      </c>
      <c r="H243" s="79">
        <v>1014</v>
      </c>
    </row>
    <row r="244" spans="1:8">
      <c r="A244" s="56" t="s">
        <v>163</v>
      </c>
      <c r="B244" s="57" t="s">
        <v>12</v>
      </c>
      <c r="C244" s="80">
        <v>-774</v>
      </c>
      <c r="D244" s="80">
        <v>-435</v>
      </c>
      <c r="E244" s="80">
        <v>1224</v>
      </c>
      <c r="F244" s="80">
        <v>137</v>
      </c>
      <c r="G244" s="80">
        <v>0</v>
      </c>
      <c r="H244" s="80">
        <v>152</v>
      </c>
    </row>
    <row r="245" spans="1:8">
      <c r="A245" s="48" t="s">
        <v>164</v>
      </c>
      <c r="B245" s="43" t="s">
        <v>13</v>
      </c>
      <c r="C245" s="79">
        <v>107</v>
      </c>
      <c r="D245" s="79">
        <v>381</v>
      </c>
      <c r="E245" s="79">
        <v>22</v>
      </c>
      <c r="F245" s="79">
        <v>4515</v>
      </c>
      <c r="G245" s="79">
        <v>-4407</v>
      </c>
      <c r="H245" s="79">
        <v>618</v>
      </c>
    </row>
    <row r="246" spans="1:8">
      <c r="A246" s="48" t="s">
        <v>165</v>
      </c>
      <c r="B246" s="43" t="s">
        <v>14</v>
      </c>
      <c r="C246" s="79">
        <v>169</v>
      </c>
      <c r="D246" s="79">
        <v>214</v>
      </c>
      <c r="E246" s="79">
        <v>203</v>
      </c>
      <c r="F246" s="79">
        <v>175</v>
      </c>
      <c r="G246" s="79">
        <v>-239</v>
      </c>
      <c r="H246" s="79">
        <v>522</v>
      </c>
    </row>
    <row r="247" spans="1:8" ht="22.8">
      <c r="A247" s="48" t="s">
        <v>166</v>
      </c>
      <c r="B247" s="43" t="s">
        <v>15</v>
      </c>
      <c r="C247" s="79">
        <v>0</v>
      </c>
      <c r="D247" s="79">
        <v>0</v>
      </c>
      <c r="E247" s="79">
        <v>0</v>
      </c>
      <c r="F247" s="79">
        <v>0</v>
      </c>
      <c r="G247" s="79">
        <v>0</v>
      </c>
      <c r="H247" s="79">
        <v>0</v>
      </c>
    </row>
    <row r="248" spans="1:8">
      <c r="A248" s="56" t="s">
        <v>167</v>
      </c>
      <c r="B248" s="57" t="s">
        <v>16</v>
      </c>
      <c r="C248" s="80">
        <v>-836</v>
      </c>
      <c r="D248" s="80">
        <v>-268</v>
      </c>
      <c r="E248" s="80">
        <v>1043</v>
      </c>
      <c r="F248" s="80">
        <v>4477</v>
      </c>
      <c r="G248" s="80">
        <v>-4168</v>
      </c>
      <c r="H248" s="80">
        <v>248</v>
      </c>
    </row>
    <row r="249" spans="1:8">
      <c r="A249" s="48" t="s">
        <v>168</v>
      </c>
      <c r="B249" s="43" t="s">
        <v>17</v>
      </c>
      <c r="C249" s="79">
        <v>0</v>
      </c>
      <c r="D249" s="79">
        <v>-352</v>
      </c>
      <c r="E249" s="79">
        <v>156</v>
      </c>
      <c r="F249" s="79">
        <v>-25</v>
      </c>
      <c r="G249" s="79">
        <v>0</v>
      </c>
      <c r="H249" s="79">
        <v>-221</v>
      </c>
    </row>
    <row r="250" spans="1:8">
      <c r="A250" s="48" t="s">
        <v>169</v>
      </c>
      <c r="B250" s="43" t="s">
        <v>18</v>
      </c>
      <c r="C250" s="79">
        <v>0</v>
      </c>
      <c r="D250" s="79">
        <v>0</v>
      </c>
      <c r="E250" s="79">
        <v>0</v>
      </c>
      <c r="F250" s="79">
        <v>0</v>
      </c>
      <c r="G250" s="79">
        <v>0</v>
      </c>
      <c r="H250" s="79">
        <v>0</v>
      </c>
    </row>
    <row r="251" spans="1:8">
      <c r="A251" s="56" t="s">
        <v>170</v>
      </c>
      <c r="B251" s="57" t="s">
        <v>19</v>
      </c>
      <c r="C251" s="80">
        <v>-836</v>
      </c>
      <c r="D251" s="80">
        <v>84</v>
      </c>
      <c r="E251" s="80">
        <v>887</v>
      </c>
      <c r="F251" s="80">
        <v>4502</v>
      </c>
      <c r="G251" s="80">
        <v>-4168</v>
      </c>
      <c r="H251" s="80">
        <v>469</v>
      </c>
    </row>
    <row r="252" spans="1:8">
      <c r="A252" s="58" t="s">
        <v>171</v>
      </c>
      <c r="B252" s="59" t="s">
        <v>20</v>
      </c>
      <c r="C252" s="81">
        <v>0</v>
      </c>
      <c r="D252" s="81">
        <v>0</v>
      </c>
      <c r="E252" s="81">
        <v>0</v>
      </c>
      <c r="F252" s="81">
        <v>0</v>
      </c>
      <c r="G252" s="81">
        <v>0</v>
      </c>
      <c r="H252" s="81">
        <v>0</v>
      </c>
    </row>
    <row r="253" spans="1:8">
      <c r="A253" s="56" t="s">
        <v>174</v>
      </c>
      <c r="B253" s="57" t="s">
        <v>21</v>
      </c>
      <c r="C253" s="80">
        <v>-836</v>
      </c>
      <c r="D253" s="80">
        <v>84</v>
      </c>
      <c r="E253" s="80">
        <v>887</v>
      </c>
      <c r="F253" s="80">
        <v>4502</v>
      </c>
      <c r="G253" s="80">
        <v>-4168</v>
      </c>
      <c r="H253" s="80">
        <v>469</v>
      </c>
    </row>
    <row r="254" spans="1:8">
      <c r="A254" s="60"/>
      <c r="B254" s="61"/>
      <c r="C254" s="81"/>
      <c r="D254" s="81"/>
      <c r="E254" s="81"/>
      <c r="F254" s="81"/>
      <c r="G254" s="81"/>
      <c r="H254" s="81"/>
    </row>
    <row r="255" spans="1:8">
      <c r="A255" s="62" t="s">
        <v>172</v>
      </c>
      <c r="B255" s="63" t="s">
        <v>126</v>
      </c>
      <c r="C255" s="82">
        <v>0</v>
      </c>
      <c r="D255" s="82">
        <v>0</v>
      </c>
      <c r="E255" s="82">
        <v>0</v>
      </c>
      <c r="F255" s="82">
        <v>0</v>
      </c>
      <c r="G255" s="82">
        <v>0</v>
      </c>
      <c r="H255" s="82">
        <v>0</v>
      </c>
    </row>
    <row r="256" spans="1:8">
      <c r="A256" s="64" t="s">
        <v>173</v>
      </c>
      <c r="B256" s="65" t="s">
        <v>127</v>
      </c>
      <c r="C256" s="83">
        <v>-836</v>
      </c>
      <c r="D256" s="83">
        <v>84</v>
      </c>
      <c r="E256" s="83">
        <v>887</v>
      </c>
      <c r="F256" s="83">
        <v>4502</v>
      </c>
      <c r="G256" s="83">
        <v>-4168</v>
      </c>
      <c r="H256" s="83">
        <v>469</v>
      </c>
    </row>
  </sheetData>
  <mergeCells count="6">
    <mergeCell ref="A172:A173"/>
    <mergeCell ref="B172:B173"/>
    <mergeCell ref="A198:A199"/>
    <mergeCell ref="B198:B199"/>
    <mergeCell ref="A230:A231"/>
    <mergeCell ref="B230:B2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39997558519241921"/>
  </sheetPr>
  <dimension ref="A1:H257"/>
  <sheetViews>
    <sheetView workbookViewId="0"/>
  </sheetViews>
  <sheetFormatPr defaultColWidth="8.296875" defaultRowHeight="13.8"/>
  <cols>
    <col min="1" max="2" width="50.296875" style="15" customWidth="1"/>
    <col min="3" max="8" width="12.296875" style="14" customWidth="1"/>
    <col min="9" max="16384" width="8.296875" style="14"/>
  </cols>
  <sheetData>
    <row r="1" spans="1:4">
      <c r="A1" s="13" t="s">
        <v>347</v>
      </c>
    </row>
    <row r="2" spans="1:4">
      <c r="A2" s="13" t="s">
        <v>350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130" t="s">
        <v>404</v>
      </c>
      <c r="B6" s="130" t="s">
        <v>405</v>
      </c>
      <c r="C6" s="99" t="s">
        <v>328</v>
      </c>
      <c r="D6" s="99" t="s">
        <v>338</v>
      </c>
    </row>
    <row r="7" spans="1:4">
      <c r="A7" s="18" t="s">
        <v>151</v>
      </c>
      <c r="B7" s="18" t="s">
        <v>0</v>
      </c>
      <c r="C7" s="85">
        <v>136210</v>
      </c>
      <c r="D7" s="85">
        <v>50446</v>
      </c>
    </row>
    <row r="8" spans="1:4">
      <c r="A8" s="19" t="s">
        <v>152</v>
      </c>
      <c r="B8" s="19" t="s">
        <v>1</v>
      </c>
      <c r="C8" s="79">
        <v>66696</v>
      </c>
      <c r="D8" s="79">
        <v>10952</v>
      </c>
    </row>
    <row r="9" spans="1:4">
      <c r="A9" s="19" t="s">
        <v>153</v>
      </c>
      <c r="B9" s="19" t="s">
        <v>2</v>
      </c>
      <c r="C9" s="79">
        <v>5778</v>
      </c>
      <c r="D9" s="79">
        <v>5990</v>
      </c>
    </row>
    <row r="10" spans="1:4">
      <c r="A10" s="19" t="s">
        <v>154</v>
      </c>
      <c r="B10" s="19" t="s">
        <v>3</v>
      </c>
      <c r="C10" s="79">
        <v>63736</v>
      </c>
      <c r="D10" s="79">
        <v>33504</v>
      </c>
    </row>
    <row r="11" spans="1:4">
      <c r="A11" s="18" t="s">
        <v>155</v>
      </c>
      <c r="B11" s="18" t="s">
        <v>4</v>
      </c>
      <c r="C11" s="85">
        <v>54504</v>
      </c>
      <c r="D11" s="85">
        <v>17820</v>
      </c>
    </row>
    <row r="12" spans="1:4">
      <c r="A12" s="19" t="s">
        <v>156</v>
      </c>
      <c r="B12" s="19" t="s">
        <v>5</v>
      </c>
      <c r="C12" s="79">
        <v>11498</v>
      </c>
      <c r="D12" s="79">
        <v>2216</v>
      </c>
    </row>
    <row r="13" spans="1:4">
      <c r="A13" s="19" t="s">
        <v>157</v>
      </c>
      <c r="B13" s="19" t="s">
        <v>6</v>
      </c>
      <c r="C13" s="79">
        <v>43006</v>
      </c>
      <c r="D13" s="79">
        <v>15604</v>
      </c>
    </row>
    <row r="14" spans="1:4">
      <c r="A14" s="20" t="s">
        <v>158</v>
      </c>
      <c r="B14" s="20" t="s">
        <v>7</v>
      </c>
      <c r="C14" s="85">
        <v>81706</v>
      </c>
      <c r="D14" s="85">
        <v>32626</v>
      </c>
    </row>
    <row r="15" spans="1:4">
      <c r="A15" s="21" t="s">
        <v>159</v>
      </c>
      <c r="B15" s="21" t="s">
        <v>8</v>
      </c>
      <c r="C15" s="79">
        <v>9058</v>
      </c>
      <c r="D15" s="79">
        <v>1561</v>
      </c>
    </row>
    <row r="16" spans="1:4">
      <c r="A16" s="21" t="s">
        <v>160</v>
      </c>
      <c r="B16" s="21" t="s">
        <v>9</v>
      </c>
      <c r="C16" s="79">
        <v>37981</v>
      </c>
      <c r="D16" s="79">
        <v>19602</v>
      </c>
    </row>
    <row r="17" spans="1:4">
      <c r="A17" s="21" t="s">
        <v>161</v>
      </c>
      <c r="B17" s="21" t="s">
        <v>10</v>
      </c>
      <c r="C17" s="79">
        <v>11586</v>
      </c>
      <c r="D17" s="79">
        <v>8061</v>
      </c>
    </row>
    <row r="18" spans="1:4">
      <c r="A18" s="21" t="s">
        <v>162</v>
      </c>
      <c r="B18" s="21" t="s">
        <v>11</v>
      </c>
      <c r="C18" s="79">
        <v>13575</v>
      </c>
      <c r="D18" s="79">
        <v>7199</v>
      </c>
    </row>
    <row r="19" spans="1:4">
      <c r="A19" s="20" t="s">
        <v>163</v>
      </c>
      <c r="B19" s="20" t="s">
        <v>12</v>
      </c>
      <c r="C19" s="85">
        <v>27622</v>
      </c>
      <c r="D19" s="85">
        <v>-675</v>
      </c>
    </row>
    <row r="20" spans="1:4">
      <c r="A20" s="21" t="s">
        <v>164</v>
      </c>
      <c r="B20" s="21" t="s">
        <v>13</v>
      </c>
      <c r="C20" s="79">
        <v>1801</v>
      </c>
      <c r="D20" s="79">
        <v>1627</v>
      </c>
    </row>
    <row r="21" spans="1:4">
      <c r="A21" s="21" t="s">
        <v>165</v>
      </c>
      <c r="B21" s="21" t="s">
        <v>14</v>
      </c>
      <c r="C21" s="79">
        <v>2194</v>
      </c>
      <c r="D21" s="79">
        <v>1930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27229</v>
      </c>
      <c r="D23" s="85">
        <v>-978</v>
      </c>
    </row>
    <row r="24" spans="1:4">
      <c r="A24" s="21" t="s">
        <v>168</v>
      </c>
      <c r="B24" s="21" t="s">
        <v>17</v>
      </c>
      <c r="C24" s="79">
        <v>3267</v>
      </c>
      <c r="D24" s="79">
        <v>1879</v>
      </c>
    </row>
    <row r="25" spans="1:4">
      <c r="A25" s="21" t="s">
        <v>169</v>
      </c>
      <c r="B25" s="21" t="s">
        <v>18</v>
      </c>
      <c r="C25" s="79">
        <v>0</v>
      </c>
      <c r="D25" s="79">
        <v>-594</v>
      </c>
    </row>
    <row r="26" spans="1:4">
      <c r="A26" s="20" t="s">
        <v>170</v>
      </c>
      <c r="B26" s="20" t="s">
        <v>19</v>
      </c>
      <c r="C26" s="85">
        <v>23962</v>
      </c>
      <c r="D26" s="85">
        <v>-3451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23962</v>
      </c>
      <c r="D29" s="87">
        <v>-3451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23962</v>
      </c>
      <c r="D32" s="85">
        <v>-3451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0.26</v>
      </c>
      <c r="D36" s="89">
        <v>-0.06</v>
      </c>
    </row>
    <row r="37" spans="1:4">
      <c r="A37" s="29" t="s">
        <v>177</v>
      </c>
      <c r="B37" s="29" t="s">
        <v>24</v>
      </c>
      <c r="C37" s="89">
        <v>0.26</v>
      </c>
      <c r="D37" s="89">
        <v>-0.05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0.26</v>
      </c>
      <c r="D39" s="89">
        <v>-0.06</v>
      </c>
    </row>
    <row r="40" spans="1:4">
      <c r="A40" s="29" t="s">
        <v>177</v>
      </c>
      <c r="B40" s="29" t="s">
        <v>24</v>
      </c>
      <c r="C40" s="89">
        <v>0.26</v>
      </c>
      <c r="D40" s="89">
        <v>-0.05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23962</v>
      </c>
      <c r="D46" s="85">
        <v>-3451</v>
      </c>
    </row>
    <row r="47" spans="1:4" ht="22.8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456</v>
      </c>
      <c r="D48" s="79">
        <v>-43</v>
      </c>
    </row>
    <row r="49" spans="1:4">
      <c r="A49" s="84" t="s">
        <v>316</v>
      </c>
      <c r="B49" s="84" t="s">
        <v>308</v>
      </c>
      <c r="C49" s="79">
        <v>-2</v>
      </c>
      <c r="D49" s="79">
        <v>0</v>
      </c>
    </row>
    <row r="50" spans="1:4">
      <c r="A50" s="84" t="s">
        <v>344</v>
      </c>
      <c r="B50" s="84" t="s">
        <v>343</v>
      </c>
      <c r="C50" s="79">
        <v>0</v>
      </c>
      <c r="D50" s="79">
        <v>-3</v>
      </c>
    </row>
    <row r="51" spans="1:4" ht="22.8">
      <c r="A51" s="84" t="s">
        <v>318</v>
      </c>
      <c r="B51" s="84" t="s">
        <v>320</v>
      </c>
      <c r="C51" s="79">
        <v>0</v>
      </c>
      <c r="D51" s="79">
        <v>0</v>
      </c>
    </row>
    <row r="52" spans="1:4">
      <c r="A52" s="27" t="s">
        <v>312</v>
      </c>
      <c r="B52" s="27" t="s">
        <v>309</v>
      </c>
      <c r="C52" s="85">
        <v>24416</v>
      </c>
      <c r="D52" s="85">
        <v>-3497</v>
      </c>
    </row>
    <row r="53" spans="1:4">
      <c r="A53" s="28" t="s">
        <v>313</v>
      </c>
      <c r="B53" s="28" t="s">
        <v>310</v>
      </c>
      <c r="C53" s="79">
        <v>0</v>
      </c>
      <c r="D53" s="79">
        <v>0</v>
      </c>
    </row>
    <row r="54" spans="1:4" ht="24">
      <c r="A54" s="27" t="s">
        <v>314</v>
      </c>
      <c r="B54" s="27" t="s">
        <v>311</v>
      </c>
      <c r="C54" s="85">
        <v>24416</v>
      </c>
      <c r="D54" s="85">
        <v>-3497</v>
      </c>
    </row>
    <row r="57" spans="1:4" ht="24">
      <c r="A57" s="16" t="s">
        <v>304</v>
      </c>
      <c r="B57" s="16" t="s">
        <v>299</v>
      </c>
    </row>
    <row r="58" spans="1:4" ht="28.95" customHeight="1">
      <c r="A58" s="98" t="s">
        <v>203</v>
      </c>
      <c r="B58" s="98" t="s">
        <v>73</v>
      </c>
      <c r="C58" s="99" t="s">
        <v>329</v>
      </c>
      <c r="D58" s="99" t="s">
        <v>340</v>
      </c>
    </row>
    <row r="59" spans="1:4">
      <c r="A59" s="30" t="s">
        <v>181</v>
      </c>
      <c r="B59" s="30" t="s">
        <v>26</v>
      </c>
      <c r="C59" s="91">
        <v>90762</v>
      </c>
      <c r="D59" s="91">
        <v>89630</v>
      </c>
    </row>
    <row r="60" spans="1:4">
      <c r="A60" s="21" t="s">
        <v>182</v>
      </c>
      <c r="B60" s="21" t="s">
        <v>27</v>
      </c>
      <c r="C60" s="74">
        <v>9924</v>
      </c>
      <c r="D60" s="74">
        <v>9067</v>
      </c>
    </row>
    <row r="61" spans="1:4">
      <c r="A61" s="21" t="s">
        <v>183</v>
      </c>
      <c r="B61" s="21" t="s">
        <v>28</v>
      </c>
      <c r="C61" s="74">
        <v>77923</v>
      </c>
      <c r="D61" s="74">
        <v>72804</v>
      </c>
    </row>
    <row r="62" spans="1:4">
      <c r="A62" s="21" t="s">
        <v>184</v>
      </c>
      <c r="B62" s="21" t="s">
        <v>29</v>
      </c>
      <c r="C62" s="74">
        <v>2002</v>
      </c>
      <c r="D62" s="74">
        <v>6847</v>
      </c>
    </row>
    <row r="63" spans="1:4">
      <c r="A63" s="21" t="s">
        <v>185</v>
      </c>
      <c r="B63" s="21" t="s">
        <v>30</v>
      </c>
      <c r="C63" s="74">
        <v>0</v>
      </c>
      <c r="D63" s="74">
        <v>0</v>
      </c>
    </row>
    <row r="64" spans="1:4">
      <c r="A64" s="21" t="s">
        <v>186</v>
      </c>
      <c r="B64" s="21" t="s">
        <v>31</v>
      </c>
      <c r="C64" s="74">
        <v>0</v>
      </c>
      <c r="D64" s="74">
        <v>0</v>
      </c>
    </row>
    <row r="65" spans="1:4" ht="22.8">
      <c r="A65" s="21" t="s">
        <v>187</v>
      </c>
      <c r="B65" s="21" t="s">
        <v>32</v>
      </c>
      <c r="C65" s="74">
        <v>0</v>
      </c>
      <c r="D65" s="74">
        <v>0</v>
      </c>
    </row>
    <row r="66" spans="1:4">
      <c r="A66" s="21" t="s">
        <v>188</v>
      </c>
      <c r="B66" s="21" t="s">
        <v>33</v>
      </c>
      <c r="C66" s="74">
        <v>0</v>
      </c>
      <c r="D66" s="74">
        <v>0</v>
      </c>
    </row>
    <row r="67" spans="1:4">
      <c r="A67" s="21" t="s">
        <v>189</v>
      </c>
      <c r="B67" s="21" t="s">
        <v>34</v>
      </c>
      <c r="C67" s="74">
        <v>0</v>
      </c>
      <c r="D67" s="74">
        <v>0</v>
      </c>
    </row>
    <row r="68" spans="1:4">
      <c r="A68" s="21" t="s">
        <v>190</v>
      </c>
      <c r="B68" s="21" t="s">
        <v>35</v>
      </c>
      <c r="C68" s="74">
        <v>644</v>
      </c>
      <c r="D68" s="74">
        <v>648</v>
      </c>
    </row>
    <row r="69" spans="1:4">
      <c r="A69" s="21" t="s">
        <v>191</v>
      </c>
      <c r="B69" s="21" t="s">
        <v>36</v>
      </c>
      <c r="C69" s="74">
        <v>269</v>
      </c>
      <c r="D69" s="74">
        <v>264</v>
      </c>
    </row>
    <row r="70" spans="1:4">
      <c r="A70" s="30" t="s">
        <v>192</v>
      </c>
      <c r="B70" s="30" t="s">
        <v>37</v>
      </c>
      <c r="C70" s="91">
        <v>94964</v>
      </c>
      <c r="D70" s="91">
        <v>77884</v>
      </c>
    </row>
    <row r="71" spans="1:4">
      <c r="A71" s="21" t="s">
        <v>193</v>
      </c>
      <c r="B71" s="21" t="s">
        <v>38</v>
      </c>
      <c r="C71" s="74">
        <v>31112</v>
      </c>
      <c r="D71" s="74">
        <v>27739</v>
      </c>
    </row>
    <row r="72" spans="1:4">
      <c r="A72" s="21" t="s">
        <v>194</v>
      </c>
      <c r="B72" s="21" t="s">
        <v>39</v>
      </c>
      <c r="C72" s="74">
        <v>31549</v>
      </c>
      <c r="D72" s="74">
        <v>17868</v>
      </c>
    </row>
    <row r="73" spans="1:4">
      <c r="A73" s="31" t="s">
        <v>195</v>
      </c>
      <c r="B73" s="31" t="s">
        <v>40</v>
      </c>
      <c r="C73" s="92">
        <v>1632</v>
      </c>
      <c r="D73" s="92">
        <v>625</v>
      </c>
    </row>
    <row r="74" spans="1:4">
      <c r="A74" s="21" t="s">
        <v>196</v>
      </c>
      <c r="B74" s="21" t="s">
        <v>41</v>
      </c>
      <c r="C74" s="74">
        <v>1208</v>
      </c>
      <c r="D74" s="74">
        <v>1097</v>
      </c>
    </row>
    <row r="75" spans="1:4">
      <c r="A75" s="21" t="s">
        <v>197</v>
      </c>
      <c r="B75" s="21" t="s">
        <v>42</v>
      </c>
      <c r="C75" s="74">
        <v>0</v>
      </c>
      <c r="D75" s="74">
        <v>0</v>
      </c>
    </row>
    <row r="76" spans="1:4">
      <c r="A76" s="21" t="s">
        <v>198</v>
      </c>
      <c r="B76" s="21" t="s">
        <v>43</v>
      </c>
      <c r="C76" s="74">
        <v>0</v>
      </c>
      <c r="D76" s="74">
        <v>0</v>
      </c>
    </row>
    <row r="77" spans="1:4">
      <c r="A77" s="21" t="s">
        <v>189</v>
      </c>
      <c r="B77" s="21" t="s">
        <v>34</v>
      </c>
      <c r="C77" s="74">
        <v>4229</v>
      </c>
      <c r="D77" s="74">
        <v>0</v>
      </c>
    </row>
    <row r="78" spans="1:4">
      <c r="A78" s="21" t="s">
        <v>199</v>
      </c>
      <c r="B78" s="21" t="s">
        <v>44</v>
      </c>
      <c r="C78" s="74">
        <v>15415</v>
      </c>
      <c r="D78" s="74">
        <v>14945</v>
      </c>
    </row>
    <row r="79" spans="1:4">
      <c r="A79" s="21" t="s">
        <v>200</v>
      </c>
      <c r="B79" s="21" t="s">
        <v>45</v>
      </c>
      <c r="C79" s="74">
        <v>9819</v>
      </c>
      <c r="D79" s="74">
        <v>15610</v>
      </c>
    </row>
    <row r="80" spans="1:4">
      <c r="A80" s="21" t="s">
        <v>201</v>
      </c>
      <c r="B80" s="21" t="s">
        <v>46</v>
      </c>
      <c r="C80" s="74">
        <v>0</v>
      </c>
      <c r="D80" s="74">
        <v>0</v>
      </c>
    </row>
    <row r="81" spans="1:4">
      <c r="A81" s="30" t="s">
        <v>202</v>
      </c>
      <c r="B81" s="30" t="s">
        <v>47</v>
      </c>
      <c r="C81" s="91">
        <v>185726</v>
      </c>
      <c r="D81" s="91">
        <v>167514</v>
      </c>
    </row>
    <row r="82" spans="1:4">
      <c r="A82" s="32"/>
      <c r="B82" s="32"/>
      <c r="C82" s="2"/>
    </row>
    <row r="83" spans="1:4" ht="31.05" customHeight="1">
      <c r="A83" s="98" t="s">
        <v>229</v>
      </c>
      <c r="B83" s="98" t="s">
        <v>48</v>
      </c>
      <c r="C83" s="99" t="s">
        <v>329</v>
      </c>
      <c r="D83" s="99" t="s">
        <v>340</v>
      </c>
    </row>
    <row r="84" spans="1:4">
      <c r="A84" s="30" t="s">
        <v>204</v>
      </c>
      <c r="B84" s="30" t="s">
        <v>49</v>
      </c>
      <c r="C84" s="91">
        <v>123809</v>
      </c>
      <c r="D84" s="91">
        <v>77665</v>
      </c>
    </row>
    <row r="85" spans="1:4">
      <c r="A85" s="30" t="s">
        <v>205</v>
      </c>
      <c r="B85" s="30" t="s">
        <v>50</v>
      </c>
      <c r="C85" s="91">
        <v>123809</v>
      </c>
      <c r="D85" s="91">
        <v>77665</v>
      </c>
    </row>
    <row r="86" spans="1:4">
      <c r="A86" s="21" t="s">
        <v>206</v>
      </c>
      <c r="B86" s="21" t="s">
        <v>51</v>
      </c>
      <c r="C86" s="74">
        <v>94950</v>
      </c>
      <c r="D86" s="74">
        <v>82837</v>
      </c>
    </row>
    <row r="87" spans="1:4">
      <c r="A87" s="21" t="s">
        <v>207</v>
      </c>
      <c r="B87" s="21" t="s">
        <v>52</v>
      </c>
      <c r="C87" s="74">
        <v>106705</v>
      </c>
      <c r="D87" s="74">
        <v>101751</v>
      </c>
    </row>
    <row r="88" spans="1:4">
      <c r="A88" s="21" t="s">
        <v>208</v>
      </c>
      <c r="B88" s="21" t="s">
        <v>53</v>
      </c>
      <c r="C88" s="74">
        <v>0</v>
      </c>
      <c r="D88" s="74">
        <v>0</v>
      </c>
    </row>
    <row r="89" spans="1:4">
      <c r="A89" s="21" t="s">
        <v>209</v>
      </c>
      <c r="B89" s="21" t="s">
        <v>54</v>
      </c>
      <c r="C89" s="74">
        <v>0</v>
      </c>
      <c r="D89" s="74">
        <v>0</v>
      </c>
    </row>
    <row r="90" spans="1:4">
      <c r="A90" s="21" t="s">
        <v>210</v>
      </c>
      <c r="B90" s="21" t="s">
        <v>55</v>
      </c>
      <c r="C90" s="74">
        <v>-278</v>
      </c>
      <c r="D90" s="74">
        <v>-734</v>
      </c>
    </row>
    <row r="91" spans="1:4">
      <c r="A91" s="21" t="s">
        <v>211</v>
      </c>
      <c r="B91" s="21" t="s">
        <v>56</v>
      </c>
      <c r="C91" s="74">
        <v>-101530</v>
      </c>
      <c r="D91" s="74">
        <v>-102738</v>
      </c>
    </row>
    <row r="92" spans="1:4">
      <c r="A92" s="21" t="s">
        <v>212</v>
      </c>
      <c r="B92" s="21" t="s">
        <v>57</v>
      </c>
      <c r="C92" s="74">
        <v>23962</v>
      </c>
      <c r="D92" s="74">
        <v>-3451</v>
      </c>
    </row>
    <row r="93" spans="1:4">
      <c r="A93" s="18" t="s">
        <v>213</v>
      </c>
      <c r="B93" s="18" t="s">
        <v>58</v>
      </c>
      <c r="C93" s="93">
        <v>0</v>
      </c>
      <c r="D93" s="93">
        <v>0</v>
      </c>
    </row>
    <row r="94" spans="1:4">
      <c r="A94" s="30" t="s">
        <v>214</v>
      </c>
      <c r="B94" s="30" t="s">
        <v>59</v>
      </c>
      <c r="C94" s="91">
        <v>7590</v>
      </c>
      <c r="D94" s="91">
        <v>15956</v>
      </c>
    </row>
    <row r="95" spans="1:4">
      <c r="A95" s="21" t="s">
        <v>215</v>
      </c>
      <c r="B95" s="21" t="s">
        <v>60</v>
      </c>
      <c r="C95" s="74">
        <v>0</v>
      </c>
      <c r="D95" s="74">
        <v>9502</v>
      </c>
    </row>
    <row r="96" spans="1:4">
      <c r="A96" s="21" t="s">
        <v>216</v>
      </c>
      <c r="B96" s="21" t="s">
        <v>61</v>
      </c>
      <c r="C96" s="74">
        <v>333</v>
      </c>
      <c r="D96" s="74">
        <v>0</v>
      </c>
    </row>
    <row r="97" spans="1:4">
      <c r="A97" s="21" t="s">
        <v>217</v>
      </c>
      <c r="B97" s="21" t="s">
        <v>62</v>
      </c>
      <c r="C97" s="74">
        <v>0</v>
      </c>
      <c r="D97" s="74">
        <v>0</v>
      </c>
    </row>
    <row r="98" spans="1:4">
      <c r="A98" s="21" t="s">
        <v>218</v>
      </c>
      <c r="B98" s="21" t="s">
        <v>63</v>
      </c>
      <c r="C98" s="74">
        <v>6874</v>
      </c>
      <c r="D98" s="74">
        <v>6309</v>
      </c>
    </row>
    <row r="99" spans="1:4">
      <c r="A99" s="21" t="s">
        <v>219</v>
      </c>
      <c r="B99" s="21" t="s">
        <v>64</v>
      </c>
      <c r="C99" s="74">
        <v>344</v>
      </c>
      <c r="D99" s="74">
        <v>106</v>
      </c>
    </row>
    <row r="100" spans="1:4">
      <c r="A100" s="21" t="s">
        <v>220</v>
      </c>
      <c r="B100" s="21" t="s">
        <v>65</v>
      </c>
      <c r="C100" s="74">
        <v>30</v>
      </c>
      <c r="D100" s="74">
        <v>34</v>
      </c>
    </row>
    <row r="101" spans="1:4">
      <c r="A101" s="21" t="s">
        <v>221</v>
      </c>
      <c r="B101" s="21" t="s">
        <v>66</v>
      </c>
      <c r="C101" s="74">
        <v>9</v>
      </c>
      <c r="D101" s="74">
        <v>5</v>
      </c>
    </row>
    <row r="102" spans="1:4">
      <c r="A102" s="30" t="s">
        <v>222</v>
      </c>
      <c r="B102" s="30" t="s">
        <v>67</v>
      </c>
      <c r="C102" s="91">
        <v>54327</v>
      </c>
      <c r="D102" s="91">
        <v>73893</v>
      </c>
    </row>
    <row r="103" spans="1:4">
      <c r="A103" s="21" t="s">
        <v>215</v>
      </c>
      <c r="B103" s="21" t="s">
        <v>60</v>
      </c>
      <c r="C103" s="74">
        <v>13404</v>
      </c>
      <c r="D103" s="74">
        <v>23599</v>
      </c>
    </row>
    <row r="104" spans="1:4">
      <c r="A104" s="21" t="s">
        <v>216</v>
      </c>
      <c r="B104" s="21" t="s">
        <v>61</v>
      </c>
      <c r="C104" s="74">
        <v>240</v>
      </c>
      <c r="D104" s="74">
        <v>168</v>
      </c>
    </row>
    <row r="105" spans="1:4">
      <c r="A105" s="21" t="s">
        <v>223</v>
      </c>
      <c r="B105" s="21" t="s">
        <v>68</v>
      </c>
      <c r="C105" s="74">
        <v>33567</v>
      </c>
      <c r="D105" s="74">
        <v>28093</v>
      </c>
    </row>
    <row r="106" spans="1:4">
      <c r="A106" s="21" t="s">
        <v>224</v>
      </c>
      <c r="B106" s="21" t="s">
        <v>69</v>
      </c>
      <c r="C106" s="74">
        <v>163</v>
      </c>
      <c r="D106" s="74">
        <v>49</v>
      </c>
    </row>
    <row r="107" spans="1:4">
      <c r="A107" s="21" t="s">
        <v>225</v>
      </c>
      <c r="B107" s="21" t="s">
        <v>70</v>
      </c>
      <c r="C107" s="74">
        <v>6043</v>
      </c>
      <c r="D107" s="74">
        <v>21521</v>
      </c>
    </row>
    <row r="108" spans="1:4">
      <c r="A108" s="21" t="s">
        <v>219</v>
      </c>
      <c r="B108" s="21" t="s">
        <v>64</v>
      </c>
      <c r="C108" s="74">
        <v>90</v>
      </c>
      <c r="D108" s="74">
        <v>18</v>
      </c>
    </row>
    <row r="109" spans="1:4">
      <c r="A109" s="21" t="s">
        <v>226</v>
      </c>
      <c r="B109" s="21" t="s">
        <v>65</v>
      </c>
      <c r="C109" s="74">
        <v>209</v>
      </c>
      <c r="D109" s="74">
        <v>1</v>
      </c>
    </row>
    <row r="110" spans="1:4">
      <c r="A110" s="21" t="s">
        <v>221</v>
      </c>
      <c r="B110" s="21" t="s">
        <v>66</v>
      </c>
      <c r="C110" s="74">
        <v>611</v>
      </c>
      <c r="D110" s="74">
        <v>444</v>
      </c>
    </row>
    <row r="111" spans="1:4" ht="24">
      <c r="A111" s="33" t="s">
        <v>227</v>
      </c>
      <c r="B111" s="33" t="s">
        <v>72</v>
      </c>
      <c r="C111" s="94">
        <v>0</v>
      </c>
      <c r="D111" s="94">
        <v>0</v>
      </c>
    </row>
    <row r="112" spans="1:4">
      <c r="A112" s="30" t="s">
        <v>228</v>
      </c>
      <c r="B112" s="30" t="s">
        <v>71</v>
      </c>
      <c r="C112" s="91">
        <v>185726</v>
      </c>
      <c r="D112" s="91">
        <v>167514</v>
      </c>
    </row>
    <row r="115" spans="1:4" ht="24">
      <c r="A115" s="16" t="s">
        <v>303</v>
      </c>
      <c r="B115" s="16" t="s">
        <v>300</v>
      </c>
    </row>
    <row r="116" spans="1:4" ht="31.05" customHeight="1">
      <c r="A116" s="98" t="s">
        <v>280</v>
      </c>
      <c r="B116" s="98" t="s">
        <v>119</v>
      </c>
      <c r="C116" s="100" t="s">
        <v>328</v>
      </c>
      <c r="D116" s="100" t="s">
        <v>338</v>
      </c>
    </row>
    <row r="117" spans="1:4">
      <c r="A117" s="34" t="s">
        <v>231</v>
      </c>
      <c r="B117" s="34" t="s">
        <v>74</v>
      </c>
      <c r="C117" s="5"/>
      <c r="D117" s="5"/>
    </row>
    <row r="118" spans="1:4">
      <c r="A118" s="35" t="s">
        <v>167</v>
      </c>
      <c r="B118" s="35" t="s">
        <v>330</v>
      </c>
      <c r="C118" s="6">
        <v>27229</v>
      </c>
      <c r="D118" s="6">
        <v>-1570</v>
      </c>
    </row>
    <row r="119" spans="1:4">
      <c r="A119" s="35" t="s">
        <v>233</v>
      </c>
      <c r="B119" s="35" t="s">
        <v>75</v>
      </c>
      <c r="C119" s="6">
        <v>-24636</v>
      </c>
      <c r="D119" s="6">
        <v>12641</v>
      </c>
    </row>
    <row r="120" spans="1:4" ht="24">
      <c r="A120" s="36" t="s">
        <v>279</v>
      </c>
      <c r="B120" s="36" t="s">
        <v>129</v>
      </c>
      <c r="C120" s="9">
        <v>0</v>
      </c>
      <c r="D120" s="9">
        <v>0</v>
      </c>
    </row>
    <row r="121" spans="1:4">
      <c r="A121" s="37" t="s">
        <v>234</v>
      </c>
      <c r="B121" s="37" t="s">
        <v>76</v>
      </c>
      <c r="C121" s="9">
        <v>1978</v>
      </c>
      <c r="D121" s="9">
        <v>1536</v>
      </c>
    </row>
    <row r="122" spans="1:4">
      <c r="A122" s="37" t="s">
        <v>235</v>
      </c>
      <c r="B122" s="37" t="s">
        <v>77</v>
      </c>
      <c r="C122" s="9">
        <v>251</v>
      </c>
      <c r="D122" s="9">
        <v>-9</v>
      </c>
    </row>
    <row r="123" spans="1:4">
      <c r="A123" s="37" t="s">
        <v>236</v>
      </c>
      <c r="B123" s="37" t="s">
        <v>78</v>
      </c>
      <c r="C123" s="9">
        <v>1225</v>
      </c>
      <c r="D123" s="9">
        <v>2218</v>
      </c>
    </row>
    <row r="124" spans="1:4">
      <c r="A124" s="37" t="s">
        <v>237</v>
      </c>
      <c r="B124" s="37" t="s">
        <v>79</v>
      </c>
      <c r="C124" s="9">
        <v>-86</v>
      </c>
      <c r="D124" s="9">
        <v>32</v>
      </c>
    </row>
    <row r="125" spans="1:4">
      <c r="A125" s="37" t="s">
        <v>238</v>
      </c>
      <c r="B125" s="37" t="s">
        <v>80</v>
      </c>
      <c r="C125" s="9">
        <v>941</v>
      </c>
      <c r="D125" s="9">
        <v>-193</v>
      </c>
    </row>
    <row r="126" spans="1:4">
      <c r="A126" s="37" t="s">
        <v>239</v>
      </c>
      <c r="B126" s="37" t="s">
        <v>81</v>
      </c>
      <c r="C126" s="9">
        <v>-3461</v>
      </c>
      <c r="D126" s="9">
        <v>-9507</v>
      </c>
    </row>
    <row r="127" spans="1:4">
      <c r="A127" s="37" t="s">
        <v>240</v>
      </c>
      <c r="B127" s="37" t="s">
        <v>82</v>
      </c>
      <c r="C127" s="9">
        <v>-12936</v>
      </c>
      <c r="D127" s="9">
        <v>6531</v>
      </c>
    </row>
    <row r="128" spans="1:4">
      <c r="A128" s="37" t="s">
        <v>241</v>
      </c>
      <c r="B128" s="37" t="s">
        <v>83</v>
      </c>
      <c r="C128" s="9">
        <v>-10517</v>
      </c>
      <c r="D128" s="9">
        <v>3787</v>
      </c>
    </row>
    <row r="129" spans="1:4">
      <c r="A129" s="37" t="s">
        <v>242</v>
      </c>
      <c r="B129" s="37" t="s">
        <v>130</v>
      </c>
      <c r="C129" s="9">
        <v>-2381</v>
      </c>
      <c r="D129" s="9">
        <v>5491</v>
      </c>
    </row>
    <row r="130" spans="1:4">
      <c r="A130" s="37" t="s">
        <v>243</v>
      </c>
      <c r="B130" s="37" t="s">
        <v>84</v>
      </c>
      <c r="C130" s="9">
        <v>350</v>
      </c>
      <c r="D130" s="9">
        <v>2755</v>
      </c>
    </row>
    <row r="131" spans="1:4">
      <c r="A131" s="35" t="s">
        <v>244</v>
      </c>
      <c r="B131" s="35" t="s">
        <v>85</v>
      </c>
      <c r="C131" s="6">
        <v>2593</v>
      </c>
      <c r="D131" s="6">
        <v>11071</v>
      </c>
    </row>
    <row r="132" spans="1:4">
      <c r="A132" s="38" t="s">
        <v>245</v>
      </c>
      <c r="B132" s="38" t="s">
        <v>131</v>
      </c>
      <c r="C132" s="10"/>
      <c r="D132" s="10"/>
    </row>
    <row r="133" spans="1:4">
      <c r="A133" s="37" t="s">
        <v>246</v>
      </c>
      <c r="B133" s="37" t="s">
        <v>86</v>
      </c>
      <c r="C133" s="9">
        <v>-2408</v>
      </c>
      <c r="D133" s="9">
        <v>-792</v>
      </c>
    </row>
    <row r="134" spans="1:4">
      <c r="A134" s="39" t="s">
        <v>247</v>
      </c>
      <c r="B134" s="39" t="s">
        <v>87</v>
      </c>
      <c r="C134" s="6">
        <v>185</v>
      </c>
      <c r="D134" s="6">
        <v>10279</v>
      </c>
    </row>
    <row r="135" spans="1:4">
      <c r="A135" s="34" t="s">
        <v>248</v>
      </c>
      <c r="B135" s="34" t="s">
        <v>88</v>
      </c>
      <c r="C135" s="5"/>
      <c r="D135" s="5"/>
    </row>
    <row r="136" spans="1:4">
      <c r="A136" s="40" t="s">
        <v>249</v>
      </c>
      <c r="B136" s="40" t="s">
        <v>89</v>
      </c>
      <c r="C136" s="5">
        <v>11495</v>
      </c>
      <c r="D136" s="5">
        <v>895</v>
      </c>
    </row>
    <row r="137" spans="1:4">
      <c r="A137" s="37" t="s">
        <v>250</v>
      </c>
      <c r="B137" s="37" t="s">
        <v>90</v>
      </c>
      <c r="C137" s="9">
        <v>100</v>
      </c>
      <c r="D137" s="9">
        <v>151</v>
      </c>
    </row>
    <row r="138" spans="1:4">
      <c r="A138" s="37" t="s">
        <v>251</v>
      </c>
      <c r="B138" s="37" t="s">
        <v>91</v>
      </c>
      <c r="C138" s="9">
        <v>0</v>
      </c>
      <c r="D138" s="9">
        <v>0</v>
      </c>
    </row>
    <row r="139" spans="1:4">
      <c r="A139" s="37" t="s">
        <v>252</v>
      </c>
      <c r="B139" s="37" t="s">
        <v>92</v>
      </c>
      <c r="C139" s="9">
        <v>11018</v>
      </c>
      <c r="D139" s="9">
        <v>578</v>
      </c>
    </row>
    <row r="140" spans="1:4">
      <c r="A140" s="37" t="s">
        <v>253</v>
      </c>
      <c r="B140" s="37" t="s">
        <v>142</v>
      </c>
      <c r="C140" s="9">
        <v>260</v>
      </c>
      <c r="D140" s="9">
        <v>17</v>
      </c>
    </row>
    <row r="141" spans="1:4">
      <c r="A141" s="37" t="s">
        <v>254</v>
      </c>
      <c r="B141" s="37" t="s">
        <v>93</v>
      </c>
      <c r="C141" s="9">
        <v>117</v>
      </c>
      <c r="D141" s="9">
        <v>149</v>
      </c>
    </row>
    <row r="142" spans="1:4">
      <c r="A142" s="35" t="s">
        <v>255</v>
      </c>
      <c r="B142" s="35" t="s">
        <v>94</v>
      </c>
      <c r="C142" s="6">
        <v>17734</v>
      </c>
      <c r="D142" s="6">
        <v>859</v>
      </c>
    </row>
    <row r="143" spans="1:4">
      <c r="A143" s="37" t="s">
        <v>256</v>
      </c>
      <c r="B143" s="37" t="s">
        <v>95</v>
      </c>
      <c r="C143" s="9">
        <v>2734</v>
      </c>
      <c r="D143" s="9">
        <v>822</v>
      </c>
    </row>
    <row r="144" spans="1:4">
      <c r="A144" s="37" t="s">
        <v>257</v>
      </c>
      <c r="B144" s="37" t="s">
        <v>96</v>
      </c>
      <c r="C144" s="9">
        <v>0</v>
      </c>
      <c r="D144" s="9">
        <v>0</v>
      </c>
    </row>
    <row r="145" spans="1:4">
      <c r="A145" s="37" t="s">
        <v>258</v>
      </c>
      <c r="B145" s="37" t="s">
        <v>97</v>
      </c>
      <c r="C145" s="9">
        <v>15000</v>
      </c>
      <c r="D145" s="9">
        <v>0</v>
      </c>
    </row>
    <row r="146" spans="1:4">
      <c r="A146" s="37" t="s">
        <v>259</v>
      </c>
      <c r="B146" s="37" t="s">
        <v>98</v>
      </c>
      <c r="C146" s="9">
        <v>0</v>
      </c>
      <c r="D146" s="9">
        <v>37</v>
      </c>
    </row>
    <row r="147" spans="1:4">
      <c r="A147" s="39" t="s">
        <v>260</v>
      </c>
      <c r="B147" s="39" t="s">
        <v>99</v>
      </c>
      <c r="C147" s="6">
        <v>-6239</v>
      </c>
      <c r="D147" s="6">
        <v>36</v>
      </c>
    </row>
    <row r="148" spans="1:4">
      <c r="A148" s="34" t="s">
        <v>261</v>
      </c>
      <c r="B148" s="34" t="s">
        <v>100</v>
      </c>
      <c r="C148" s="5"/>
      <c r="D148" s="5"/>
    </row>
    <row r="149" spans="1:4">
      <c r="A149" s="40" t="s">
        <v>249</v>
      </c>
      <c r="B149" s="40" t="s">
        <v>89</v>
      </c>
      <c r="C149" s="5">
        <v>22540</v>
      </c>
      <c r="D149" s="5">
        <v>22011</v>
      </c>
    </row>
    <row r="150" spans="1:4" ht="22.8">
      <c r="A150" s="37" t="s">
        <v>262</v>
      </c>
      <c r="B150" s="37" t="s">
        <v>101</v>
      </c>
      <c r="C150" s="9">
        <v>8985</v>
      </c>
      <c r="D150" s="9">
        <v>11250</v>
      </c>
    </row>
    <row r="151" spans="1:4">
      <c r="A151" s="37" t="s">
        <v>215</v>
      </c>
      <c r="B151" s="37" t="s">
        <v>60</v>
      </c>
      <c r="C151" s="9">
        <v>13392</v>
      </c>
      <c r="D151" s="9">
        <v>10759</v>
      </c>
    </row>
    <row r="152" spans="1:4">
      <c r="A152" s="37" t="s">
        <v>263</v>
      </c>
      <c r="B152" s="37" t="s">
        <v>102</v>
      </c>
      <c r="C152" s="9">
        <v>0</v>
      </c>
      <c r="D152" s="9">
        <v>0</v>
      </c>
    </row>
    <row r="153" spans="1:4">
      <c r="A153" s="37" t="s">
        <v>264</v>
      </c>
      <c r="B153" s="37" t="s">
        <v>103</v>
      </c>
      <c r="C153" s="9">
        <v>163</v>
      </c>
      <c r="D153" s="9">
        <v>2</v>
      </c>
    </row>
    <row r="154" spans="1:4">
      <c r="A154" s="35" t="s">
        <v>255</v>
      </c>
      <c r="B154" s="35" t="s">
        <v>94</v>
      </c>
      <c r="C154" s="6">
        <v>22277</v>
      </c>
      <c r="D154" s="6">
        <v>16746</v>
      </c>
    </row>
    <row r="155" spans="1:4">
      <c r="A155" s="37" t="s">
        <v>265</v>
      </c>
      <c r="B155" s="37" t="s">
        <v>104</v>
      </c>
      <c r="C155" s="9">
        <v>0</v>
      </c>
      <c r="D155" s="9">
        <v>0</v>
      </c>
    </row>
    <row r="156" spans="1:4">
      <c r="A156" s="37" t="s">
        <v>266</v>
      </c>
      <c r="B156" s="37" t="s">
        <v>105</v>
      </c>
      <c r="C156" s="9">
        <v>0</v>
      </c>
      <c r="D156" s="9">
        <v>0</v>
      </c>
    </row>
    <row r="157" spans="1:4">
      <c r="A157" s="37" t="s">
        <v>267</v>
      </c>
      <c r="B157" s="37" t="s">
        <v>106</v>
      </c>
      <c r="C157" s="9">
        <v>0</v>
      </c>
      <c r="D157" s="9">
        <v>0</v>
      </c>
    </row>
    <row r="158" spans="1:4">
      <c r="A158" s="37" t="s">
        <v>268</v>
      </c>
      <c r="B158" s="37" t="s">
        <v>107</v>
      </c>
      <c r="C158" s="9">
        <v>20091</v>
      </c>
      <c r="D158" s="9">
        <v>14133</v>
      </c>
    </row>
    <row r="159" spans="1:4">
      <c r="A159" s="37" t="s">
        <v>269</v>
      </c>
      <c r="B159" s="37" t="s">
        <v>108</v>
      </c>
      <c r="C159" s="9">
        <v>0</v>
      </c>
      <c r="D159" s="9">
        <v>0</v>
      </c>
    </row>
    <row r="160" spans="1:4">
      <c r="A160" s="37" t="s">
        <v>216</v>
      </c>
      <c r="B160" s="37" t="s">
        <v>109</v>
      </c>
      <c r="C160" s="9">
        <v>0</v>
      </c>
      <c r="D160" s="9">
        <v>0</v>
      </c>
    </row>
    <row r="161" spans="1:8">
      <c r="A161" s="37" t="s">
        <v>270</v>
      </c>
      <c r="B161" s="37" t="s">
        <v>110</v>
      </c>
      <c r="C161" s="9">
        <v>309</v>
      </c>
      <c r="D161" s="9">
        <v>303</v>
      </c>
    </row>
    <row r="162" spans="1:8">
      <c r="A162" s="37" t="s">
        <v>271</v>
      </c>
      <c r="B162" s="37" t="s">
        <v>111</v>
      </c>
      <c r="C162" s="9">
        <v>1613</v>
      </c>
      <c r="D162" s="9">
        <v>1594</v>
      </c>
    </row>
    <row r="163" spans="1:8">
      <c r="A163" s="37" t="s">
        <v>272</v>
      </c>
      <c r="B163" s="37" t="s">
        <v>112</v>
      </c>
      <c r="C163" s="9">
        <v>264</v>
      </c>
      <c r="D163" s="9">
        <v>716</v>
      </c>
    </row>
    <row r="164" spans="1:8">
      <c r="A164" s="39" t="s">
        <v>273</v>
      </c>
      <c r="B164" s="39" t="s">
        <v>113</v>
      </c>
      <c r="C164" s="6">
        <v>263</v>
      </c>
      <c r="D164" s="6">
        <v>5265</v>
      </c>
    </row>
    <row r="165" spans="1:8">
      <c r="A165" s="41" t="s">
        <v>274</v>
      </c>
      <c r="B165" s="41" t="s">
        <v>114</v>
      </c>
      <c r="C165" s="7">
        <v>-5791</v>
      </c>
      <c r="D165" s="7">
        <v>15580</v>
      </c>
    </row>
    <row r="166" spans="1:8">
      <c r="A166" s="41" t="s">
        <v>275</v>
      </c>
      <c r="B166" s="41" t="s">
        <v>115</v>
      </c>
      <c r="C166" s="7">
        <v>-5791</v>
      </c>
      <c r="D166" s="7">
        <v>15580</v>
      </c>
    </row>
    <row r="167" spans="1:8">
      <c r="A167" s="42" t="s">
        <v>276</v>
      </c>
      <c r="B167" s="42" t="s">
        <v>132</v>
      </c>
      <c r="C167" s="8">
        <v>0</v>
      </c>
      <c r="D167" s="8">
        <v>0</v>
      </c>
    </row>
    <row r="168" spans="1:8">
      <c r="A168" s="41" t="s">
        <v>277</v>
      </c>
      <c r="B168" s="41" t="s">
        <v>116</v>
      </c>
      <c r="C168" s="7">
        <v>15610</v>
      </c>
      <c r="D168" s="7">
        <v>30</v>
      </c>
    </row>
    <row r="169" spans="1:8">
      <c r="A169" s="41" t="s">
        <v>278</v>
      </c>
      <c r="B169" s="41" t="s">
        <v>117</v>
      </c>
      <c r="C169" s="66">
        <v>9819</v>
      </c>
      <c r="D169" s="66">
        <v>15610</v>
      </c>
    </row>
    <row r="172" spans="1:8" ht="24">
      <c r="A172" s="16" t="s">
        <v>305</v>
      </c>
      <c r="B172" s="16" t="s">
        <v>301</v>
      </c>
    </row>
    <row r="173" spans="1:8" ht="48">
      <c r="A173" s="317" t="s">
        <v>203</v>
      </c>
      <c r="B173" s="317" t="s">
        <v>73</v>
      </c>
      <c r="C173" s="102" t="s">
        <v>133</v>
      </c>
      <c r="D173" s="102" t="s">
        <v>135</v>
      </c>
      <c r="E173" s="102" t="s">
        <v>134</v>
      </c>
      <c r="F173" s="102" t="s">
        <v>136</v>
      </c>
      <c r="G173" s="102" t="s">
        <v>120</v>
      </c>
      <c r="H173" s="103" t="s">
        <v>121</v>
      </c>
    </row>
    <row r="174" spans="1:8" ht="72">
      <c r="A174" s="317" t="s">
        <v>203</v>
      </c>
      <c r="B174" s="317"/>
      <c r="C174" s="102" t="s">
        <v>306</v>
      </c>
      <c r="D174" s="102" t="s">
        <v>281</v>
      </c>
      <c r="E174" s="102" t="s">
        <v>282</v>
      </c>
      <c r="F174" s="102" t="s">
        <v>283</v>
      </c>
      <c r="G174" s="102" t="s">
        <v>284</v>
      </c>
      <c r="H174" s="103" t="s">
        <v>285</v>
      </c>
    </row>
    <row r="175" spans="1:8">
      <c r="A175" s="39" t="s">
        <v>181</v>
      </c>
      <c r="B175" s="39" t="s">
        <v>26</v>
      </c>
      <c r="C175" s="73">
        <v>2489</v>
      </c>
      <c r="D175" s="73">
        <v>2554</v>
      </c>
      <c r="E175" s="73">
        <v>280</v>
      </c>
      <c r="F175" s="73">
        <v>94460</v>
      </c>
      <c r="G175" s="73">
        <v>-9021</v>
      </c>
      <c r="H175" s="73">
        <v>90762</v>
      </c>
    </row>
    <row r="176" spans="1:8">
      <c r="A176" s="43" t="s">
        <v>182</v>
      </c>
      <c r="B176" s="43" t="s">
        <v>27</v>
      </c>
      <c r="C176" s="74">
        <v>1888</v>
      </c>
      <c r="D176" s="74">
        <v>1256</v>
      </c>
      <c r="E176" s="74">
        <v>228</v>
      </c>
      <c r="F176" s="74">
        <v>6552</v>
      </c>
      <c r="G176" s="74">
        <v>0</v>
      </c>
      <c r="H176" s="74">
        <v>9924</v>
      </c>
    </row>
    <row r="177" spans="1:8">
      <c r="A177" s="43" t="s">
        <v>183</v>
      </c>
      <c r="B177" s="43" t="s">
        <v>28</v>
      </c>
      <c r="C177" s="74">
        <v>534</v>
      </c>
      <c r="D177" s="74">
        <v>754</v>
      </c>
      <c r="E177" s="74">
        <v>5</v>
      </c>
      <c r="F177" s="74">
        <v>39586</v>
      </c>
      <c r="G177" s="74">
        <v>37044</v>
      </c>
      <c r="H177" s="74">
        <v>77923</v>
      </c>
    </row>
    <row r="178" spans="1:8">
      <c r="A178" s="43" t="s">
        <v>184</v>
      </c>
      <c r="B178" s="43" t="s">
        <v>29</v>
      </c>
      <c r="C178" s="74">
        <v>0</v>
      </c>
      <c r="D178" s="74">
        <v>0</v>
      </c>
      <c r="E178" s="74">
        <v>0</v>
      </c>
      <c r="F178" s="74">
        <v>0</v>
      </c>
      <c r="G178" s="74">
        <v>2002</v>
      </c>
      <c r="H178" s="74">
        <v>2002</v>
      </c>
    </row>
    <row r="179" spans="1:8">
      <c r="A179" s="43" t="s">
        <v>185</v>
      </c>
      <c r="B179" s="43" t="s">
        <v>30</v>
      </c>
      <c r="C179" s="74">
        <v>0</v>
      </c>
      <c r="D179" s="74">
        <v>0</v>
      </c>
      <c r="E179" s="74">
        <v>0</v>
      </c>
      <c r="F179" s="74">
        <v>0</v>
      </c>
      <c r="G179" s="74">
        <v>0</v>
      </c>
      <c r="H179" s="74">
        <v>0</v>
      </c>
    </row>
    <row r="180" spans="1:8">
      <c r="A180" s="43" t="s">
        <v>186</v>
      </c>
      <c r="B180" s="43" t="s">
        <v>31</v>
      </c>
      <c r="C180" s="74">
        <v>0</v>
      </c>
      <c r="D180" s="74">
        <v>0</v>
      </c>
      <c r="E180" s="74">
        <v>0</v>
      </c>
      <c r="F180" s="74">
        <v>0</v>
      </c>
      <c r="G180" s="74">
        <v>0</v>
      </c>
      <c r="H180" s="74">
        <v>0</v>
      </c>
    </row>
    <row r="181" spans="1:8" ht="22.8">
      <c r="A181" s="43" t="s">
        <v>187</v>
      </c>
      <c r="B181" s="43" t="s">
        <v>32</v>
      </c>
      <c r="C181" s="74">
        <v>0</v>
      </c>
      <c r="D181" s="74">
        <v>0</v>
      </c>
      <c r="E181" s="74">
        <v>0</v>
      </c>
      <c r="F181" s="74">
        <v>48043</v>
      </c>
      <c r="G181" s="74">
        <v>-48043</v>
      </c>
      <c r="H181" s="74">
        <v>0</v>
      </c>
    </row>
    <row r="182" spans="1:8">
      <c r="A182" s="43" t="s">
        <v>188</v>
      </c>
      <c r="B182" s="43" t="s">
        <v>33</v>
      </c>
      <c r="C182" s="74">
        <v>0</v>
      </c>
      <c r="D182" s="74">
        <v>0</v>
      </c>
      <c r="E182" s="74">
        <v>0</v>
      </c>
      <c r="F182" s="74">
        <v>0</v>
      </c>
      <c r="G182" s="74">
        <v>0</v>
      </c>
      <c r="H182" s="74">
        <v>0</v>
      </c>
    </row>
    <row r="183" spans="1:8">
      <c r="A183" s="43" t="s">
        <v>189</v>
      </c>
      <c r="B183" s="43" t="s">
        <v>34</v>
      </c>
      <c r="C183" s="74">
        <v>0</v>
      </c>
      <c r="D183" s="74">
        <v>0</v>
      </c>
      <c r="E183" s="74">
        <v>0</v>
      </c>
      <c r="F183" s="74">
        <v>0</v>
      </c>
      <c r="G183" s="74">
        <v>0</v>
      </c>
      <c r="H183" s="74">
        <v>0</v>
      </c>
    </row>
    <row r="184" spans="1:8">
      <c r="A184" s="43" t="s">
        <v>190</v>
      </c>
      <c r="B184" s="43" t="s">
        <v>35</v>
      </c>
      <c r="C184" s="74">
        <v>40</v>
      </c>
      <c r="D184" s="74">
        <v>544</v>
      </c>
      <c r="E184" s="74">
        <v>47</v>
      </c>
      <c r="F184" s="74">
        <v>37</v>
      </c>
      <c r="G184" s="74">
        <v>-24</v>
      </c>
      <c r="H184" s="74">
        <v>644</v>
      </c>
    </row>
    <row r="185" spans="1:8">
      <c r="A185" s="43" t="s">
        <v>191</v>
      </c>
      <c r="B185" s="43" t="s">
        <v>36</v>
      </c>
      <c r="C185" s="74">
        <v>27</v>
      </c>
      <c r="D185" s="74">
        <v>0</v>
      </c>
      <c r="E185" s="74">
        <v>0</v>
      </c>
      <c r="F185" s="74">
        <v>242</v>
      </c>
      <c r="G185" s="74">
        <v>0</v>
      </c>
      <c r="H185" s="74">
        <v>269</v>
      </c>
    </row>
    <row r="186" spans="1:8">
      <c r="A186" s="39" t="s">
        <v>192</v>
      </c>
      <c r="B186" s="39" t="s">
        <v>37</v>
      </c>
      <c r="C186" s="73">
        <v>44174</v>
      </c>
      <c r="D186" s="73">
        <v>34341</v>
      </c>
      <c r="E186" s="73">
        <v>12243</v>
      </c>
      <c r="F186" s="73">
        <v>15238</v>
      </c>
      <c r="G186" s="73">
        <v>-11032</v>
      </c>
      <c r="H186" s="73">
        <v>94964</v>
      </c>
    </row>
    <row r="187" spans="1:8">
      <c r="A187" s="43" t="s">
        <v>193</v>
      </c>
      <c r="B187" s="43" t="s">
        <v>38</v>
      </c>
      <c r="C187" s="74">
        <v>8312</v>
      </c>
      <c r="D187" s="74">
        <v>22577</v>
      </c>
      <c r="E187" s="74">
        <v>0</v>
      </c>
      <c r="F187" s="74">
        <v>223</v>
      </c>
      <c r="G187" s="74">
        <v>0</v>
      </c>
      <c r="H187" s="74">
        <v>31112</v>
      </c>
    </row>
    <row r="188" spans="1:8">
      <c r="A188" s="43" t="s">
        <v>194</v>
      </c>
      <c r="B188" s="43" t="s">
        <v>39</v>
      </c>
      <c r="C188" s="74">
        <v>24453</v>
      </c>
      <c r="D188" s="74">
        <v>5829</v>
      </c>
      <c r="E188" s="74">
        <v>1959</v>
      </c>
      <c r="F188" s="74">
        <v>187</v>
      </c>
      <c r="G188" s="74">
        <v>-879</v>
      </c>
      <c r="H188" s="74">
        <v>31549</v>
      </c>
    </row>
    <row r="189" spans="1:8">
      <c r="A189" s="43" t="s">
        <v>195</v>
      </c>
      <c r="B189" s="43" t="s">
        <v>40</v>
      </c>
      <c r="C189" s="74">
        <v>62</v>
      </c>
      <c r="D189" s="74">
        <v>1570</v>
      </c>
      <c r="E189" s="74">
        <v>0</v>
      </c>
      <c r="F189" s="74">
        <v>0</v>
      </c>
      <c r="G189" s="74">
        <v>0</v>
      </c>
      <c r="H189" s="74">
        <v>1632</v>
      </c>
    </row>
    <row r="190" spans="1:8">
      <c r="A190" s="43" t="s">
        <v>196</v>
      </c>
      <c r="B190" s="43" t="s">
        <v>41</v>
      </c>
      <c r="C190" s="74">
        <v>414</v>
      </c>
      <c r="D190" s="74">
        <v>637</v>
      </c>
      <c r="E190" s="74">
        <v>1652</v>
      </c>
      <c r="F190" s="74">
        <v>8565</v>
      </c>
      <c r="G190" s="74">
        <v>-10060</v>
      </c>
      <c r="H190" s="74">
        <v>1208</v>
      </c>
    </row>
    <row r="191" spans="1:8">
      <c r="A191" s="43" t="s">
        <v>197</v>
      </c>
      <c r="B191" s="43" t="s">
        <v>42</v>
      </c>
      <c r="C191" s="74">
        <v>0</v>
      </c>
      <c r="D191" s="74">
        <v>0</v>
      </c>
      <c r="E191" s="74">
        <v>0</v>
      </c>
      <c r="F191" s="74">
        <v>0</v>
      </c>
      <c r="G191" s="74">
        <v>0</v>
      </c>
      <c r="H191" s="74">
        <v>0</v>
      </c>
    </row>
    <row r="192" spans="1:8">
      <c r="A192" s="43" t="s">
        <v>198</v>
      </c>
      <c r="B192" s="43" t="s">
        <v>43</v>
      </c>
      <c r="C192" s="74">
        <v>0</v>
      </c>
      <c r="D192" s="74">
        <v>0</v>
      </c>
      <c r="E192" s="74">
        <v>0</v>
      </c>
      <c r="F192" s="74">
        <v>0</v>
      </c>
      <c r="G192" s="74">
        <v>0</v>
      </c>
      <c r="H192" s="74">
        <v>0</v>
      </c>
    </row>
    <row r="193" spans="1:8">
      <c r="A193" s="43" t="s">
        <v>189</v>
      </c>
      <c r="B193" s="43" t="s">
        <v>34</v>
      </c>
      <c r="C193" s="74">
        <v>0</v>
      </c>
      <c r="D193" s="74">
        <v>0</v>
      </c>
      <c r="E193" s="74">
        <v>0</v>
      </c>
      <c r="F193" s="74">
        <v>4229</v>
      </c>
      <c r="G193" s="74">
        <v>0</v>
      </c>
      <c r="H193" s="74">
        <v>4229</v>
      </c>
    </row>
    <row r="194" spans="1:8">
      <c r="A194" s="43" t="s">
        <v>199</v>
      </c>
      <c r="B194" s="43" t="s">
        <v>44</v>
      </c>
      <c r="C194" s="74">
        <v>10922</v>
      </c>
      <c r="D194" s="74">
        <v>3673</v>
      </c>
      <c r="E194" s="74">
        <v>847</v>
      </c>
      <c r="F194" s="74">
        <v>66</v>
      </c>
      <c r="G194" s="74">
        <v>-93</v>
      </c>
      <c r="H194" s="74">
        <v>15415</v>
      </c>
    </row>
    <row r="195" spans="1:8">
      <c r="A195" s="43" t="s">
        <v>200</v>
      </c>
      <c r="B195" s="43" t="s">
        <v>45</v>
      </c>
      <c r="C195" s="74">
        <v>11</v>
      </c>
      <c r="D195" s="74">
        <v>55</v>
      </c>
      <c r="E195" s="74">
        <v>7785</v>
      </c>
      <c r="F195" s="74">
        <v>1968</v>
      </c>
      <c r="G195" s="74">
        <v>0</v>
      </c>
      <c r="H195" s="74">
        <v>9819</v>
      </c>
    </row>
    <row r="196" spans="1:8">
      <c r="A196" s="44" t="s">
        <v>201</v>
      </c>
      <c r="B196" s="44" t="s">
        <v>46</v>
      </c>
      <c r="C196" s="75">
        <v>0</v>
      </c>
      <c r="D196" s="75">
        <v>0</v>
      </c>
      <c r="E196" s="75">
        <v>0</v>
      </c>
      <c r="F196" s="75">
        <v>0</v>
      </c>
      <c r="G196" s="75">
        <v>0</v>
      </c>
      <c r="H196" s="75">
        <v>0</v>
      </c>
    </row>
    <row r="197" spans="1:8">
      <c r="A197" s="39" t="s">
        <v>202</v>
      </c>
      <c r="B197" s="39" t="s">
        <v>47</v>
      </c>
      <c r="C197" s="73">
        <v>46663</v>
      </c>
      <c r="D197" s="73">
        <v>36895</v>
      </c>
      <c r="E197" s="73">
        <v>12523</v>
      </c>
      <c r="F197" s="73">
        <v>109698</v>
      </c>
      <c r="G197" s="73">
        <v>-20053</v>
      </c>
      <c r="H197" s="73">
        <v>185726</v>
      </c>
    </row>
    <row r="198" spans="1:8">
      <c r="A198" s="45"/>
      <c r="B198" s="46"/>
      <c r="C198" s="70"/>
      <c r="D198" s="70"/>
      <c r="E198" s="3"/>
      <c r="F198" s="3"/>
      <c r="G198" s="3"/>
      <c r="H198" s="3"/>
    </row>
    <row r="199" spans="1:8" ht="48">
      <c r="A199" s="311" t="s">
        <v>229</v>
      </c>
      <c r="B199" s="313" t="s">
        <v>48</v>
      </c>
      <c r="C199" s="102" t="s">
        <v>133</v>
      </c>
      <c r="D199" s="102" t="s">
        <v>135</v>
      </c>
      <c r="E199" s="102" t="s">
        <v>134</v>
      </c>
      <c r="F199" s="102" t="s">
        <v>136</v>
      </c>
      <c r="G199" s="102" t="s">
        <v>120</v>
      </c>
      <c r="H199" s="103" t="s">
        <v>121</v>
      </c>
    </row>
    <row r="200" spans="1:8" ht="72">
      <c r="A200" s="312"/>
      <c r="B200" s="314"/>
      <c r="C200" s="102" t="s">
        <v>306</v>
      </c>
      <c r="D200" s="102" t="s">
        <v>281</v>
      </c>
      <c r="E200" s="102" t="s">
        <v>282</v>
      </c>
      <c r="F200" s="102" t="s">
        <v>283</v>
      </c>
      <c r="G200" s="102" t="s">
        <v>284</v>
      </c>
      <c r="H200" s="103" t="s">
        <v>285</v>
      </c>
    </row>
    <row r="201" spans="1:8">
      <c r="A201" s="47" t="s">
        <v>204</v>
      </c>
      <c r="B201" s="39" t="s">
        <v>49</v>
      </c>
      <c r="C201" s="73">
        <v>9703</v>
      </c>
      <c r="D201" s="73">
        <v>18455</v>
      </c>
      <c r="E201" s="73">
        <v>7427</v>
      </c>
      <c r="F201" s="73">
        <v>103341</v>
      </c>
      <c r="G201" s="73">
        <v>-15117</v>
      </c>
      <c r="H201" s="73">
        <v>123809</v>
      </c>
    </row>
    <row r="202" spans="1:8">
      <c r="A202" s="47" t="s">
        <v>205</v>
      </c>
      <c r="B202" s="39" t="s">
        <v>50</v>
      </c>
      <c r="C202" s="73">
        <v>9703</v>
      </c>
      <c r="D202" s="73">
        <v>18455</v>
      </c>
      <c r="E202" s="73">
        <v>7427</v>
      </c>
      <c r="F202" s="73">
        <v>103341</v>
      </c>
      <c r="G202" s="73">
        <v>-15117</v>
      </c>
      <c r="H202" s="73">
        <v>123809</v>
      </c>
    </row>
    <row r="203" spans="1:8">
      <c r="A203" s="48" t="s">
        <v>206</v>
      </c>
      <c r="B203" s="43" t="s">
        <v>51</v>
      </c>
      <c r="C203" s="74">
        <v>10076</v>
      </c>
      <c r="D203" s="74">
        <v>7050</v>
      </c>
      <c r="E203" s="74">
        <v>86</v>
      </c>
      <c r="F203" s="74">
        <v>94950</v>
      </c>
      <c r="G203" s="74">
        <v>-17212</v>
      </c>
      <c r="H203" s="74">
        <v>94950</v>
      </c>
    </row>
    <row r="204" spans="1:8">
      <c r="A204" s="48" t="s">
        <v>207</v>
      </c>
      <c r="B204" s="43" t="s">
        <v>52</v>
      </c>
      <c r="C204" s="74">
        <v>1506</v>
      </c>
      <c r="D204" s="74">
        <v>0</v>
      </c>
      <c r="E204" s="74">
        <v>1152</v>
      </c>
      <c r="F204" s="74">
        <v>110936</v>
      </c>
      <c r="G204" s="74">
        <v>-6889</v>
      </c>
      <c r="H204" s="74">
        <v>106705</v>
      </c>
    </row>
    <row r="205" spans="1:8">
      <c r="A205" s="48" t="s">
        <v>208</v>
      </c>
      <c r="B205" s="43" t="s">
        <v>53</v>
      </c>
      <c r="C205" s="74">
        <v>0</v>
      </c>
      <c r="D205" s="74">
        <v>0</v>
      </c>
      <c r="E205" s="74">
        <v>0</v>
      </c>
      <c r="F205" s="74">
        <v>0</v>
      </c>
      <c r="G205" s="74">
        <v>0</v>
      </c>
      <c r="H205" s="74">
        <v>0</v>
      </c>
    </row>
    <row r="206" spans="1:8">
      <c r="A206" s="48" t="s">
        <v>209</v>
      </c>
      <c r="B206" s="43" t="s">
        <v>54</v>
      </c>
      <c r="C206" s="74">
        <v>0</v>
      </c>
      <c r="D206" s="74">
        <v>0</v>
      </c>
      <c r="E206" s="74">
        <v>0</v>
      </c>
      <c r="F206" s="74">
        <v>0</v>
      </c>
      <c r="G206" s="74">
        <v>0</v>
      </c>
      <c r="H206" s="74">
        <v>0</v>
      </c>
    </row>
    <row r="207" spans="1:8">
      <c r="A207" s="49" t="s">
        <v>210</v>
      </c>
      <c r="B207" s="50" t="s">
        <v>55</v>
      </c>
      <c r="C207" s="76">
        <v>0</v>
      </c>
      <c r="D207" s="76">
        <v>0</v>
      </c>
      <c r="E207" s="76">
        <v>266</v>
      </c>
      <c r="F207" s="76">
        <v>0</v>
      </c>
      <c r="G207" s="76">
        <v>-544</v>
      </c>
      <c r="H207" s="76">
        <v>-278</v>
      </c>
    </row>
    <row r="208" spans="1:8">
      <c r="A208" s="48" t="s">
        <v>211</v>
      </c>
      <c r="B208" s="43" t="s">
        <v>56</v>
      </c>
      <c r="C208" s="74">
        <v>0</v>
      </c>
      <c r="D208" s="74">
        <v>-8122</v>
      </c>
      <c r="E208" s="74">
        <v>1163</v>
      </c>
      <c r="F208" s="74">
        <v>-104099</v>
      </c>
      <c r="G208" s="74">
        <v>9528</v>
      </c>
      <c r="H208" s="74">
        <v>-101530</v>
      </c>
    </row>
    <row r="209" spans="1:8">
      <c r="A209" s="48" t="s">
        <v>212</v>
      </c>
      <c r="B209" s="43" t="s">
        <v>57</v>
      </c>
      <c r="C209" s="74">
        <v>-1879</v>
      </c>
      <c r="D209" s="74">
        <v>19527</v>
      </c>
      <c r="E209" s="74">
        <v>4760</v>
      </c>
      <c r="F209" s="74">
        <v>1554</v>
      </c>
      <c r="G209" s="74">
        <v>0</v>
      </c>
      <c r="H209" s="74">
        <v>23962</v>
      </c>
    </row>
    <row r="210" spans="1:8">
      <c r="A210" s="51" t="s">
        <v>213</v>
      </c>
      <c r="B210" s="52" t="s">
        <v>58</v>
      </c>
      <c r="C210" s="77">
        <v>0</v>
      </c>
      <c r="D210" s="77">
        <v>0</v>
      </c>
      <c r="E210" s="77">
        <v>0</v>
      </c>
      <c r="F210" s="77">
        <v>0</v>
      </c>
      <c r="G210" s="77">
        <v>0</v>
      </c>
      <c r="H210" s="77">
        <v>0</v>
      </c>
    </row>
    <row r="211" spans="1:8">
      <c r="A211" s="47" t="s">
        <v>214</v>
      </c>
      <c r="B211" s="39" t="s">
        <v>59</v>
      </c>
      <c r="C211" s="73">
        <v>461</v>
      </c>
      <c r="D211" s="73">
        <v>795</v>
      </c>
      <c r="E211" s="73">
        <v>33</v>
      </c>
      <c r="F211" s="73">
        <v>207</v>
      </c>
      <c r="G211" s="73">
        <v>6094</v>
      </c>
      <c r="H211" s="73">
        <v>7590</v>
      </c>
    </row>
    <row r="212" spans="1:8">
      <c r="A212" s="48" t="s">
        <v>215</v>
      </c>
      <c r="B212" s="43" t="s">
        <v>60</v>
      </c>
      <c r="C212" s="74">
        <v>0</v>
      </c>
      <c r="D212" s="74">
        <v>0</v>
      </c>
      <c r="E212" s="74">
        <v>0</v>
      </c>
      <c r="F212" s="74">
        <v>0</v>
      </c>
      <c r="G212" s="74">
        <v>0</v>
      </c>
      <c r="H212" s="74">
        <v>0</v>
      </c>
    </row>
    <row r="213" spans="1:8">
      <c r="A213" s="48" t="s">
        <v>216</v>
      </c>
      <c r="B213" s="43" t="s">
        <v>61</v>
      </c>
      <c r="C213" s="74">
        <v>266</v>
      </c>
      <c r="D213" s="74">
        <v>0</v>
      </c>
      <c r="E213" s="74">
        <v>0</v>
      </c>
      <c r="F213" s="74">
        <v>67</v>
      </c>
      <c r="G213" s="74">
        <v>0</v>
      </c>
      <c r="H213" s="74">
        <v>333</v>
      </c>
    </row>
    <row r="214" spans="1:8">
      <c r="A214" s="48" t="s">
        <v>217</v>
      </c>
      <c r="B214" s="43" t="s">
        <v>62</v>
      </c>
      <c r="C214" s="74">
        <v>0</v>
      </c>
      <c r="D214" s="74">
        <v>0</v>
      </c>
      <c r="E214" s="74">
        <v>0</v>
      </c>
      <c r="F214" s="74">
        <v>0</v>
      </c>
      <c r="G214" s="74">
        <v>0</v>
      </c>
      <c r="H214" s="74">
        <v>0</v>
      </c>
    </row>
    <row r="215" spans="1:8">
      <c r="A215" s="48" t="s">
        <v>218</v>
      </c>
      <c r="B215" s="43" t="s">
        <v>63</v>
      </c>
      <c r="C215" s="74">
        <v>40</v>
      </c>
      <c r="D215" s="74">
        <v>682</v>
      </c>
      <c r="E215" s="74">
        <v>0</v>
      </c>
      <c r="F215" s="74">
        <v>58</v>
      </c>
      <c r="G215" s="74">
        <v>6094</v>
      </c>
      <c r="H215" s="74">
        <v>6874</v>
      </c>
    </row>
    <row r="216" spans="1:8">
      <c r="A216" s="48" t="s">
        <v>219</v>
      </c>
      <c r="B216" s="43" t="s">
        <v>64</v>
      </c>
      <c r="C216" s="74">
        <v>137</v>
      </c>
      <c r="D216" s="74">
        <v>112</v>
      </c>
      <c r="E216" s="74">
        <v>32</v>
      </c>
      <c r="F216" s="74">
        <v>63</v>
      </c>
      <c r="G216" s="74">
        <v>0</v>
      </c>
      <c r="H216" s="74">
        <v>344</v>
      </c>
    </row>
    <row r="217" spans="1:8">
      <c r="A217" s="48" t="s">
        <v>220</v>
      </c>
      <c r="B217" s="43" t="s">
        <v>65</v>
      </c>
      <c r="C217" s="74">
        <v>18</v>
      </c>
      <c r="D217" s="74">
        <v>1</v>
      </c>
      <c r="E217" s="74">
        <v>1</v>
      </c>
      <c r="F217" s="74">
        <v>10</v>
      </c>
      <c r="G217" s="74">
        <v>0</v>
      </c>
      <c r="H217" s="74">
        <v>30</v>
      </c>
    </row>
    <row r="218" spans="1:8">
      <c r="A218" s="48" t="s">
        <v>221</v>
      </c>
      <c r="B218" s="43" t="s">
        <v>66</v>
      </c>
      <c r="C218" s="74">
        <v>0</v>
      </c>
      <c r="D218" s="74">
        <v>0</v>
      </c>
      <c r="E218" s="74">
        <v>0</v>
      </c>
      <c r="F218" s="74">
        <v>9</v>
      </c>
      <c r="G218" s="74">
        <v>0</v>
      </c>
      <c r="H218" s="74">
        <v>9</v>
      </c>
    </row>
    <row r="219" spans="1:8">
      <c r="A219" s="47" t="s">
        <v>222</v>
      </c>
      <c r="B219" s="39" t="s">
        <v>67</v>
      </c>
      <c r="C219" s="73">
        <v>36499</v>
      </c>
      <c r="D219" s="73">
        <v>17645</v>
      </c>
      <c r="E219" s="73">
        <v>5063</v>
      </c>
      <c r="F219" s="73">
        <v>6150</v>
      </c>
      <c r="G219" s="73">
        <v>-11031</v>
      </c>
      <c r="H219" s="73">
        <v>54327</v>
      </c>
    </row>
    <row r="220" spans="1:8">
      <c r="A220" s="48" t="s">
        <v>215</v>
      </c>
      <c r="B220" s="43" t="s">
        <v>60</v>
      </c>
      <c r="C220" s="74">
        <v>4605</v>
      </c>
      <c r="D220" s="74">
        <v>4799</v>
      </c>
      <c r="E220" s="74">
        <v>0</v>
      </c>
      <c r="F220" s="74">
        <v>4000</v>
      </c>
      <c r="G220" s="74">
        <v>0</v>
      </c>
      <c r="H220" s="74">
        <v>13404</v>
      </c>
    </row>
    <row r="221" spans="1:8">
      <c r="A221" s="48" t="s">
        <v>216</v>
      </c>
      <c r="B221" s="43" t="s">
        <v>61</v>
      </c>
      <c r="C221" s="74">
        <v>148</v>
      </c>
      <c r="D221" s="74">
        <v>0</v>
      </c>
      <c r="E221" s="74">
        <v>0</v>
      </c>
      <c r="F221" s="74">
        <v>92</v>
      </c>
      <c r="G221" s="74">
        <v>0</v>
      </c>
      <c r="H221" s="74">
        <v>240</v>
      </c>
    </row>
    <row r="222" spans="1:8">
      <c r="A222" s="48" t="s">
        <v>223</v>
      </c>
      <c r="B222" s="43" t="s">
        <v>68</v>
      </c>
      <c r="C222" s="74">
        <v>28462</v>
      </c>
      <c r="D222" s="74">
        <v>2155</v>
      </c>
      <c r="E222" s="74">
        <v>3582</v>
      </c>
      <c r="F222" s="74">
        <v>245</v>
      </c>
      <c r="G222" s="74">
        <v>-877</v>
      </c>
      <c r="H222" s="74">
        <v>33567</v>
      </c>
    </row>
    <row r="223" spans="1:8">
      <c r="A223" s="48" t="s">
        <v>224</v>
      </c>
      <c r="B223" s="43" t="s">
        <v>69</v>
      </c>
      <c r="C223" s="74">
        <v>0</v>
      </c>
      <c r="D223" s="74">
        <v>0</v>
      </c>
      <c r="E223" s="74">
        <v>163</v>
      </c>
      <c r="F223" s="74">
        <v>0</v>
      </c>
      <c r="G223" s="74">
        <v>0</v>
      </c>
      <c r="H223" s="74">
        <v>163</v>
      </c>
    </row>
    <row r="224" spans="1:8">
      <c r="A224" s="48" t="s">
        <v>225</v>
      </c>
      <c r="B224" s="43" t="s">
        <v>70</v>
      </c>
      <c r="C224" s="74">
        <v>3229</v>
      </c>
      <c r="D224" s="74">
        <v>10646</v>
      </c>
      <c r="E224" s="74">
        <v>528</v>
      </c>
      <c r="F224" s="74">
        <v>1702</v>
      </c>
      <c r="G224" s="74">
        <v>-10062</v>
      </c>
      <c r="H224" s="74">
        <v>6043</v>
      </c>
    </row>
    <row r="225" spans="1:8">
      <c r="A225" s="48" t="s">
        <v>219</v>
      </c>
      <c r="B225" s="43" t="s">
        <v>64</v>
      </c>
      <c r="C225" s="74">
        <v>32</v>
      </c>
      <c r="D225" s="74">
        <v>34</v>
      </c>
      <c r="E225" s="74">
        <v>9</v>
      </c>
      <c r="F225" s="74">
        <v>18</v>
      </c>
      <c r="G225" s="74">
        <v>-3</v>
      </c>
      <c r="H225" s="74">
        <v>90</v>
      </c>
    </row>
    <row r="226" spans="1:8">
      <c r="A226" s="48" t="s">
        <v>226</v>
      </c>
      <c r="B226" s="43" t="s">
        <v>65</v>
      </c>
      <c r="C226" s="74">
        <v>1</v>
      </c>
      <c r="D226" s="74">
        <v>0</v>
      </c>
      <c r="E226" s="74">
        <v>168</v>
      </c>
      <c r="F226" s="74">
        <v>40</v>
      </c>
      <c r="G226" s="74">
        <v>0</v>
      </c>
      <c r="H226" s="74">
        <v>209</v>
      </c>
    </row>
    <row r="227" spans="1:8">
      <c r="A227" s="48" t="s">
        <v>221</v>
      </c>
      <c r="B227" s="43" t="s">
        <v>66</v>
      </c>
      <c r="C227" s="74">
        <v>23</v>
      </c>
      <c r="D227" s="74">
        <v>11</v>
      </c>
      <c r="E227" s="74">
        <v>613</v>
      </c>
      <c r="F227" s="74">
        <v>53</v>
      </c>
      <c r="G227" s="74">
        <v>-89</v>
      </c>
      <c r="H227" s="74">
        <v>611</v>
      </c>
    </row>
    <row r="228" spans="1:8" ht="24">
      <c r="A228" s="51" t="s">
        <v>227</v>
      </c>
      <c r="B228" s="52" t="s">
        <v>137</v>
      </c>
      <c r="C228" s="77">
        <v>0</v>
      </c>
      <c r="D228" s="77">
        <v>0</v>
      </c>
      <c r="E228" s="77">
        <v>0</v>
      </c>
      <c r="F228" s="77">
        <v>0</v>
      </c>
      <c r="G228" s="77">
        <v>0</v>
      </c>
      <c r="H228" s="77">
        <v>0</v>
      </c>
    </row>
    <row r="229" spans="1:8">
      <c r="A229" s="47" t="s">
        <v>228</v>
      </c>
      <c r="B229" s="39" t="s">
        <v>71</v>
      </c>
      <c r="C229" s="73">
        <v>46663</v>
      </c>
      <c r="D229" s="73">
        <v>36895</v>
      </c>
      <c r="E229" s="73">
        <v>12523</v>
      </c>
      <c r="F229" s="73">
        <v>109698</v>
      </c>
      <c r="G229" s="73">
        <v>-20053</v>
      </c>
      <c r="H229" s="73">
        <v>185726</v>
      </c>
    </row>
    <row r="230" spans="1:8">
      <c r="A230" s="53"/>
      <c r="B230" s="53"/>
      <c r="C230" s="72"/>
      <c r="D230" s="72"/>
      <c r="E230" s="4"/>
      <c r="F230" s="4"/>
      <c r="G230" s="4"/>
      <c r="H230" s="4"/>
    </row>
    <row r="231" spans="1:8" ht="48">
      <c r="A231" s="318" t="s">
        <v>230</v>
      </c>
      <c r="B231" s="317" t="s">
        <v>118</v>
      </c>
      <c r="C231" s="102" t="s">
        <v>133</v>
      </c>
      <c r="D231" s="102" t="s">
        <v>135</v>
      </c>
      <c r="E231" s="102" t="s">
        <v>134</v>
      </c>
      <c r="F231" s="102" t="s">
        <v>136</v>
      </c>
      <c r="G231" s="102" t="s">
        <v>120</v>
      </c>
      <c r="H231" s="103" t="s">
        <v>121</v>
      </c>
    </row>
    <row r="232" spans="1:8" ht="72">
      <c r="A232" s="318"/>
      <c r="B232" s="317"/>
      <c r="C232" s="102" t="s">
        <v>306</v>
      </c>
      <c r="D232" s="102" t="s">
        <v>281</v>
      </c>
      <c r="E232" s="102" t="s">
        <v>282</v>
      </c>
      <c r="F232" s="102" t="s">
        <v>283</v>
      </c>
      <c r="G232" s="102" t="s">
        <v>284</v>
      </c>
      <c r="H232" s="103" t="s">
        <v>285</v>
      </c>
    </row>
    <row r="233" spans="1:8">
      <c r="A233" s="47" t="s">
        <v>151</v>
      </c>
      <c r="B233" s="39" t="s">
        <v>0</v>
      </c>
      <c r="C233" s="78">
        <v>67098</v>
      </c>
      <c r="D233" s="78">
        <v>48655</v>
      </c>
      <c r="E233" s="78">
        <v>27897</v>
      </c>
      <c r="F233" s="78">
        <v>7004</v>
      </c>
      <c r="G233" s="78">
        <v>-14444</v>
      </c>
      <c r="H233" s="78">
        <v>136210</v>
      </c>
    </row>
    <row r="234" spans="1:8">
      <c r="A234" s="54" t="s">
        <v>152</v>
      </c>
      <c r="B234" s="55" t="s">
        <v>1</v>
      </c>
      <c r="C234" s="79">
        <v>0</v>
      </c>
      <c r="D234" s="79">
        <v>46407</v>
      </c>
      <c r="E234" s="79">
        <v>24957</v>
      </c>
      <c r="F234" s="79">
        <v>0</v>
      </c>
      <c r="G234" s="79">
        <v>-4668</v>
      </c>
      <c r="H234" s="79">
        <v>66696</v>
      </c>
    </row>
    <row r="235" spans="1:8">
      <c r="A235" s="54" t="s">
        <v>153</v>
      </c>
      <c r="B235" s="55" t="s">
        <v>2</v>
      </c>
      <c r="C235" s="79">
        <v>4064</v>
      </c>
      <c r="D235" s="79">
        <v>0</v>
      </c>
      <c r="E235" s="79">
        <v>2940</v>
      </c>
      <c r="F235" s="79">
        <v>6985</v>
      </c>
      <c r="G235" s="79">
        <v>-8211</v>
      </c>
      <c r="H235" s="79">
        <v>5778</v>
      </c>
    </row>
    <row r="236" spans="1:8">
      <c r="A236" s="54" t="s">
        <v>154</v>
      </c>
      <c r="B236" s="55" t="s">
        <v>3</v>
      </c>
      <c r="C236" s="79">
        <v>63034</v>
      </c>
      <c r="D236" s="79">
        <v>2248</v>
      </c>
      <c r="E236" s="79">
        <v>0</v>
      </c>
      <c r="F236" s="79">
        <v>19</v>
      </c>
      <c r="G236" s="79">
        <v>-1565</v>
      </c>
      <c r="H236" s="79">
        <v>63736</v>
      </c>
    </row>
    <row r="237" spans="1:8">
      <c r="A237" s="47" t="s">
        <v>155</v>
      </c>
      <c r="B237" s="39" t="s">
        <v>4</v>
      </c>
      <c r="C237" s="78">
        <v>43251</v>
      </c>
      <c r="D237" s="78">
        <v>13986</v>
      </c>
      <c r="E237" s="78">
        <v>2994</v>
      </c>
      <c r="F237" s="78">
        <v>491</v>
      </c>
      <c r="G237" s="78">
        <v>-6218</v>
      </c>
      <c r="H237" s="78">
        <v>54504</v>
      </c>
    </row>
    <row r="238" spans="1:8">
      <c r="A238" s="54" t="s">
        <v>156</v>
      </c>
      <c r="B238" s="55" t="s">
        <v>5</v>
      </c>
      <c r="C238" s="79">
        <v>1715</v>
      </c>
      <c r="D238" s="79">
        <v>12546</v>
      </c>
      <c r="E238" s="79">
        <v>2994</v>
      </c>
      <c r="F238" s="79">
        <v>461</v>
      </c>
      <c r="G238" s="79">
        <v>-6218</v>
      </c>
      <c r="H238" s="79">
        <v>11498</v>
      </c>
    </row>
    <row r="239" spans="1:8">
      <c r="A239" s="54" t="s">
        <v>157</v>
      </c>
      <c r="B239" s="55" t="s">
        <v>6</v>
      </c>
      <c r="C239" s="79">
        <v>41536</v>
      </c>
      <c r="D239" s="79">
        <v>1440</v>
      </c>
      <c r="E239" s="79">
        <v>0</v>
      </c>
      <c r="F239" s="79">
        <v>30</v>
      </c>
      <c r="G239" s="79">
        <v>0</v>
      </c>
      <c r="H239" s="79">
        <v>43006</v>
      </c>
    </row>
    <row r="240" spans="1:8">
      <c r="A240" s="56" t="s">
        <v>158</v>
      </c>
      <c r="B240" s="57" t="s">
        <v>7</v>
      </c>
      <c r="C240" s="80">
        <v>23847</v>
      </c>
      <c r="D240" s="80">
        <v>34669</v>
      </c>
      <c r="E240" s="80">
        <v>24903</v>
      </c>
      <c r="F240" s="80">
        <v>6513</v>
      </c>
      <c r="G240" s="80">
        <v>-8226</v>
      </c>
      <c r="H240" s="80">
        <v>81706</v>
      </c>
    </row>
    <row r="241" spans="1:8">
      <c r="A241" s="48" t="s">
        <v>159</v>
      </c>
      <c r="B241" s="43" t="s">
        <v>8</v>
      </c>
      <c r="C241" s="79">
        <v>1390</v>
      </c>
      <c r="D241" s="79">
        <v>4043</v>
      </c>
      <c r="E241" s="79">
        <v>38</v>
      </c>
      <c r="F241" s="79">
        <v>4124</v>
      </c>
      <c r="G241" s="79">
        <v>-537</v>
      </c>
      <c r="H241" s="79">
        <v>9058</v>
      </c>
    </row>
    <row r="242" spans="1:8">
      <c r="A242" s="48" t="s">
        <v>160</v>
      </c>
      <c r="B242" s="43" t="s">
        <v>9</v>
      </c>
      <c r="C242" s="79">
        <v>16164</v>
      </c>
      <c r="D242" s="79">
        <v>4415</v>
      </c>
      <c r="E242" s="79">
        <v>19056</v>
      </c>
      <c r="F242" s="79">
        <v>1357</v>
      </c>
      <c r="G242" s="79">
        <v>-3011</v>
      </c>
      <c r="H242" s="79">
        <v>37981</v>
      </c>
    </row>
    <row r="243" spans="1:8">
      <c r="A243" s="48" t="s">
        <v>161</v>
      </c>
      <c r="B243" s="43" t="s">
        <v>10</v>
      </c>
      <c r="C243" s="79">
        <v>4182</v>
      </c>
      <c r="D243" s="79">
        <v>7492</v>
      </c>
      <c r="E243" s="79">
        <v>746</v>
      </c>
      <c r="F243" s="79">
        <v>5111</v>
      </c>
      <c r="G243" s="79">
        <v>-5945</v>
      </c>
      <c r="H243" s="79">
        <v>11586</v>
      </c>
    </row>
    <row r="244" spans="1:8">
      <c r="A244" s="48" t="s">
        <v>162</v>
      </c>
      <c r="B244" s="43" t="s">
        <v>11</v>
      </c>
      <c r="C244" s="79">
        <v>6865</v>
      </c>
      <c r="D244" s="79">
        <v>3966</v>
      </c>
      <c r="E244" s="79">
        <v>49</v>
      </c>
      <c r="F244" s="79">
        <v>2695</v>
      </c>
      <c r="G244" s="79">
        <v>0</v>
      </c>
      <c r="H244" s="79">
        <v>13575</v>
      </c>
    </row>
    <row r="245" spans="1:8">
      <c r="A245" s="56" t="s">
        <v>163</v>
      </c>
      <c r="B245" s="57" t="s">
        <v>12</v>
      </c>
      <c r="C245" s="80">
        <v>-1974</v>
      </c>
      <c r="D245" s="80">
        <v>22839</v>
      </c>
      <c r="E245" s="80">
        <v>5090</v>
      </c>
      <c r="F245" s="80">
        <v>1474</v>
      </c>
      <c r="G245" s="80">
        <v>193</v>
      </c>
      <c r="H245" s="80">
        <v>27622</v>
      </c>
    </row>
    <row r="246" spans="1:8">
      <c r="A246" s="48" t="s">
        <v>164</v>
      </c>
      <c r="B246" s="43" t="s">
        <v>13</v>
      </c>
      <c r="C246" s="79">
        <v>1611</v>
      </c>
      <c r="D246" s="79">
        <v>255</v>
      </c>
      <c r="E246" s="79">
        <v>607</v>
      </c>
      <c r="F246" s="79">
        <v>688</v>
      </c>
      <c r="G246" s="79">
        <v>-1360</v>
      </c>
      <c r="H246" s="79">
        <v>1801</v>
      </c>
    </row>
    <row r="247" spans="1:8">
      <c r="A247" s="48" t="s">
        <v>165</v>
      </c>
      <c r="B247" s="43" t="s">
        <v>14</v>
      </c>
      <c r="C247" s="79">
        <v>1516</v>
      </c>
      <c r="D247" s="79">
        <v>855</v>
      </c>
      <c r="E247" s="79">
        <v>379</v>
      </c>
      <c r="F247" s="79">
        <v>611</v>
      </c>
      <c r="G247" s="79">
        <v>-1167</v>
      </c>
      <c r="H247" s="79">
        <v>2194</v>
      </c>
    </row>
    <row r="248" spans="1:8" ht="22.8">
      <c r="A248" s="48" t="s">
        <v>166</v>
      </c>
      <c r="B248" s="43" t="s">
        <v>15</v>
      </c>
      <c r="C248" s="79">
        <v>0</v>
      </c>
      <c r="D248" s="79">
        <v>0</v>
      </c>
      <c r="E248" s="79">
        <v>0</v>
      </c>
      <c r="F248" s="79">
        <v>0</v>
      </c>
      <c r="G248" s="79">
        <v>0</v>
      </c>
      <c r="H248" s="79">
        <v>0</v>
      </c>
    </row>
    <row r="249" spans="1:8">
      <c r="A249" s="56" t="s">
        <v>167</v>
      </c>
      <c r="B249" s="57" t="s">
        <v>16</v>
      </c>
      <c r="C249" s="80">
        <v>-1879</v>
      </c>
      <c r="D249" s="80">
        <v>22239</v>
      </c>
      <c r="E249" s="80">
        <v>5318</v>
      </c>
      <c r="F249" s="80">
        <v>1551</v>
      </c>
      <c r="G249" s="80">
        <v>0</v>
      </c>
      <c r="H249" s="80">
        <v>27229</v>
      </c>
    </row>
    <row r="250" spans="1:8">
      <c r="A250" s="48" t="s">
        <v>168</v>
      </c>
      <c r="B250" s="43" t="s">
        <v>17</v>
      </c>
      <c r="C250" s="79">
        <v>0</v>
      </c>
      <c r="D250" s="79">
        <v>2712</v>
      </c>
      <c r="E250" s="79">
        <v>558</v>
      </c>
      <c r="F250" s="79">
        <v>-3</v>
      </c>
      <c r="G250" s="79">
        <v>0</v>
      </c>
      <c r="H250" s="79">
        <v>3267</v>
      </c>
    </row>
    <row r="251" spans="1:8">
      <c r="A251" s="48" t="s">
        <v>169</v>
      </c>
      <c r="B251" s="43" t="s">
        <v>18</v>
      </c>
      <c r="C251" s="79">
        <v>0</v>
      </c>
      <c r="D251" s="79">
        <v>0</v>
      </c>
      <c r="E251" s="79">
        <v>0</v>
      </c>
      <c r="F251" s="79">
        <v>0</v>
      </c>
      <c r="G251" s="79">
        <v>0</v>
      </c>
      <c r="H251" s="79">
        <v>0</v>
      </c>
    </row>
    <row r="252" spans="1:8">
      <c r="A252" s="56" t="s">
        <v>170</v>
      </c>
      <c r="B252" s="57" t="s">
        <v>19</v>
      </c>
      <c r="C252" s="80">
        <v>-1879</v>
      </c>
      <c r="D252" s="80">
        <v>19527</v>
      </c>
      <c r="E252" s="80">
        <v>4760</v>
      </c>
      <c r="F252" s="80">
        <v>1554</v>
      </c>
      <c r="G252" s="80">
        <v>0</v>
      </c>
      <c r="H252" s="80">
        <v>23962</v>
      </c>
    </row>
    <row r="253" spans="1:8">
      <c r="A253" s="58" t="s">
        <v>171</v>
      </c>
      <c r="B253" s="59" t="s">
        <v>20</v>
      </c>
      <c r="C253" s="81">
        <v>0</v>
      </c>
      <c r="D253" s="81">
        <v>0</v>
      </c>
      <c r="E253" s="81">
        <v>0</v>
      </c>
      <c r="F253" s="81">
        <v>0</v>
      </c>
      <c r="G253" s="81">
        <v>0</v>
      </c>
      <c r="H253" s="81">
        <v>0</v>
      </c>
    </row>
    <row r="254" spans="1:8">
      <c r="A254" s="56" t="s">
        <v>174</v>
      </c>
      <c r="B254" s="57" t="s">
        <v>21</v>
      </c>
      <c r="C254" s="80">
        <v>-1879</v>
      </c>
      <c r="D254" s="80">
        <v>19527</v>
      </c>
      <c r="E254" s="80">
        <v>4760</v>
      </c>
      <c r="F254" s="80">
        <v>1554</v>
      </c>
      <c r="G254" s="80">
        <v>0</v>
      </c>
      <c r="H254" s="80">
        <v>23962</v>
      </c>
    </row>
    <row r="255" spans="1:8">
      <c r="A255" s="60"/>
      <c r="B255" s="61"/>
      <c r="C255" s="81"/>
      <c r="D255" s="81"/>
      <c r="E255" s="81"/>
      <c r="F255" s="81"/>
      <c r="G255" s="81"/>
      <c r="H255" s="81"/>
    </row>
    <row r="256" spans="1:8">
      <c r="A256" s="62" t="s">
        <v>172</v>
      </c>
      <c r="B256" s="63" t="s">
        <v>126</v>
      </c>
      <c r="C256" s="82">
        <v>0</v>
      </c>
      <c r="D256" s="82">
        <v>0</v>
      </c>
      <c r="E256" s="82">
        <v>0</v>
      </c>
      <c r="F256" s="82">
        <v>0</v>
      </c>
      <c r="G256" s="82">
        <v>0</v>
      </c>
      <c r="H256" s="82">
        <v>0</v>
      </c>
    </row>
    <row r="257" spans="1:8">
      <c r="A257" s="64" t="s">
        <v>173</v>
      </c>
      <c r="B257" s="65" t="s">
        <v>127</v>
      </c>
      <c r="C257" s="83">
        <v>-1879</v>
      </c>
      <c r="D257" s="83">
        <v>19527</v>
      </c>
      <c r="E257" s="83">
        <v>4760</v>
      </c>
      <c r="F257" s="83">
        <v>1554</v>
      </c>
      <c r="G257" s="83">
        <v>0</v>
      </c>
      <c r="H257" s="83">
        <v>23962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39997558519241921"/>
  </sheetPr>
  <dimension ref="A1:I257"/>
  <sheetViews>
    <sheetView workbookViewId="0"/>
  </sheetViews>
  <sheetFormatPr defaultColWidth="8.296875" defaultRowHeight="13.8"/>
  <cols>
    <col min="1" max="2" width="50.296875" style="15" customWidth="1"/>
    <col min="3" max="9" width="12.296875" style="14" customWidth="1"/>
    <col min="10" max="16384" width="8.296875" style="14"/>
  </cols>
  <sheetData>
    <row r="1" spans="1:4">
      <c r="A1" s="13" t="s">
        <v>342</v>
      </c>
    </row>
    <row r="2" spans="1:4">
      <c r="A2" s="13" t="s">
        <v>349</v>
      </c>
    </row>
    <row r="3" spans="1:4">
      <c r="A3" s="13"/>
    </row>
    <row r="4" spans="1:4">
      <c r="A4" s="13"/>
    </row>
    <row r="5" spans="1:4" ht="24">
      <c r="A5" s="16" t="s">
        <v>302</v>
      </c>
      <c r="B5" s="17" t="s">
        <v>298</v>
      </c>
    </row>
    <row r="6" spans="1:4" ht="31.05" customHeight="1">
      <c r="A6" s="98" t="s">
        <v>376</v>
      </c>
      <c r="B6" s="98" t="s">
        <v>118</v>
      </c>
      <c r="C6" s="99" t="s">
        <v>338</v>
      </c>
      <c r="D6" s="99" t="s">
        <v>339</v>
      </c>
    </row>
    <row r="7" spans="1:4">
      <c r="A7" s="18" t="s">
        <v>151</v>
      </c>
      <c r="B7" s="18" t="s">
        <v>0</v>
      </c>
      <c r="C7" s="85">
        <v>50446</v>
      </c>
      <c r="D7" s="85">
        <v>1272</v>
      </c>
    </row>
    <row r="8" spans="1:4">
      <c r="A8" s="19" t="s">
        <v>152</v>
      </c>
      <c r="B8" s="19" t="s">
        <v>1</v>
      </c>
      <c r="C8" s="79">
        <v>10952</v>
      </c>
      <c r="D8" s="79">
        <v>208</v>
      </c>
    </row>
    <row r="9" spans="1:4">
      <c r="A9" s="19" t="s">
        <v>153</v>
      </c>
      <c r="B9" s="19" t="s">
        <v>2</v>
      </c>
      <c r="C9" s="79">
        <v>5990</v>
      </c>
      <c r="D9" s="79">
        <v>810</v>
      </c>
    </row>
    <row r="10" spans="1:4">
      <c r="A10" s="19" t="s">
        <v>154</v>
      </c>
      <c r="B10" s="19" t="s">
        <v>3</v>
      </c>
      <c r="C10" s="79">
        <v>33504</v>
      </c>
      <c r="D10" s="79">
        <v>254</v>
      </c>
    </row>
    <row r="11" spans="1:4">
      <c r="A11" s="18" t="s">
        <v>155</v>
      </c>
      <c r="B11" s="18" t="s">
        <v>4</v>
      </c>
      <c r="C11" s="85">
        <v>17820</v>
      </c>
      <c r="D11" s="85">
        <v>1138</v>
      </c>
    </row>
    <row r="12" spans="1:4">
      <c r="A12" s="19" t="s">
        <v>156</v>
      </c>
      <c r="B12" s="19" t="s">
        <v>5</v>
      </c>
      <c r="C12" s="79">
        <v>2216</v>
      </c>
      <c r="D12" s="79">
        <v>746</v>
      </c>
    </row>
    <row r="13" spans="1:4">
      <c r="A13" s="19" t="s">
        <v>157</v>
      </c>
      <c r="B13" s="19" t="s">
        <v>6</v>
      </c>
      <c r="C13" s="79">
        <v>15604</v>
      </c>
      <c r="D13" s="79">
        <v>392</v>
      </c>
    </row>
    <row r="14" spans="1:4">
      <c r="A14" s="20" t="s">
        <v>158</v>
      </c>
      <c r="B14" s="20" t="s">
        <v>7</v>
      </c>
      <c r="C14" s="85">
        <v>32626</v>
      </c>
      <c r="D14" s="85">
        <v>134</v>
      </c>
    </row>
    <row r="15" spans="1:4">
      <c r="A15" s="21" t="s">
        <v>159</v>
      </c>
      <c r="B15" s="21" t="s">
        <v>8</v>
      </c>
      <c r="C15" s="79">
        <v>1561</v>
      </c>
      <c r="D15" s="79">
        <v>4823</v>
      </c>
    </row>
    <row r="16" spans="1:4">
      <c r="A16" s="21" t="s">
        <v>160</v>
      </c>
      <c r="B16" s="21" t="s">
        <v>9</v>
      </c>
      <c r="C16" s="79">
        <v>19602</v>
      </c>
      <c r="D16" s="79">
        <v>1021</v>
      </c>
    </row>
    <row r="17" spans="1:4">
      <c r="A17" s="21" t="s">
        <v>161</v>
      </c>
      <c r="B17" s="21" t="s">
        <v>10</v>
      </c>
      <c r="C17" s="79">
        <v>8061</v>
      </c>
      <c r="D17" s="79">
        <v>4219</v>
      </c>
    </row>
    <row r="18" spans="1:4">
      <c r="A18" s="21" t="s">
        <v>162</v>
      </c>
      <c r="B18" s="21" t="s">
        <v>11</v>
      </c>
      <c r="C18" s="79">
        <v>7199</v>
      </c>
      <c r="D18" s="79">
        <v>1867</v>
      </c>
    </row>
    <row r="19" spans="1:4">
      <c r="A19" s="20" t="s">
        <v>163</v>
      </c>
      <c r="B19" s="20" t="s">
        <v>12</v>
      </c>
      <c r="C19" s="85">
        <v>-675</v>
      </c>
      <c r="D19" s="85">
        <v>-2150</v>
      </c>
    </row>
    <row r="20" spans="1:4">
      <c r="A20" s="21" t="s">
        <v>164</v>
      </c>
      <c r="B20" s="21" t="s">
        <v>13</v>
      </c>
      <c r="C20" s="79">
        <v>1627</v>
      </c>
      <c r="D20" s="79">
        <v>76</v>
      </c>
    </row>
    <row r="21" spans="1:4">
      <c r="A21" s="21" t="s">
        <v>165</v>
      </c>
      <c r="B21" s="21" t="s">
        <v>14</v>
      </c>
      <c r="C21" s="79">
        <v>1930</v>
      </c>
      <c r="D21" s="79">
        <v>251</v>
      </c>
    </row>
    <row r="22" spans="1:4" ht="22.8">
      <c r="A22" s="21" t="s">
        <v>166</v>
      </c>
      <c r="B22" s="21" t="s">
        <v>15</v>
      </c>
      <c r="C22" s="79">
        <v>0</v>
      </c>
      <c r="D22" s="79">
        <v>0</v>
      </c>
    </row>
    <row r="23" spans="1:4">
      <c r="A23" s="20" t="s">
        <v>167</v>
      </c>
      <c r="B23" s="20" t="s">
        <v>16</v>
      </c>
      <c r="C23" s="85">
        <v>-978</v>
      </c>
      <c r="D23" s="85">
        <v>-2325</v>
      </c>
    </row>
    <row r="24" spans="1:4">
      <c r="A24" s="21" t="s">
        <v>168</v>
      </c>
      <c r="B24" s="21" t="s">
        <v>17</v>
      </c>
      <c r="C24" s="79">
        <v>1879</v>
      </c>
      <c r="D24" s="79">
        <v>0</v>
      </c>
    </row>
    <row r="25" spans="1:4">
      <c r="A25" s="21" t="s">
        <v>169</v>
      </c>
      <c r="B25" s="21" t="s">
        <v>18</v>
      </c>
      <c r="C25" s="79">
        <v>-594</v>
      </c>
      <c r="D25" s="79">
        <v>0</v>
      </c>
    </row>
    <row r="26" spans="1:4">
      <c r="A26" s="20" t="s">
        <v>170</v>
      </c>
      <c r="B26" s="20" t="s">
        <v>19</v>
      </c>
      <c r="C26" s="85">
        <v>-3451</v>
      </c>
      <c r="D26" s="85">
        <v>-2325</v>
      </c>
    </row>
    <row r="27" spans="1:4">
      <c r="A27" s="18" t="s">
        <v>171</v>
      </c>
      <c r="B27" s="18" t="s">
        <v>20</v>
      </c>
      <c r="C27" s="85">
        <v>0</v>
      </c>
      <c r="D27" s="85">
        <v>0</v>
      </c>
    </row>
    <row r="28" spans="1:4">
      <c r="A28" s="22"/>
      <c r="B28" s="22"/>
      <c r="C28" s="86"/>
      <c r="D28" s="86"/>
    </row>
    <row r="29" spans="1:4">
      <c r="A29" s="23" t="s">
        <v>174</v>
      </c>
      <c r="B29" s="23" t="s">
        <v>21</v>
      </c>
      <c r="C29" s="87">
        <v>-3451</v>
      </c>
      <c r="D29" s="87">
        <v>-2325</v>
      </c>
    </row>
    <row r="30" spans="1:4">
      <c r="A30" s="22"/>
      <c r="B30" s="22"/>
      <c r="C30" s="86"/>
      <c r="D30" s="86"/>
    </row>
    <row r="31" spans="1:4">
      <c r="A31" s="20" t="s">
        <v>172</v>
      </c>
      <c r="B31" s="20" t="s">
        <v>126</v>
      </c>
      <c r="C31" s="85">
        <v>0</v>
      </c>
      <c r="D31" s="85">
        <v>0</v>
      </c>
    </row>
    <row r="32" spans="1:4">
      <c r="A32" s="20" t="s">
        <v>173</v>
      </c>
      <c r="B32" s="20" t="s">
        <v>127</v>
      </c>
      <c r="C32" s="85">
        <v>-3451</v>
      </c>
      <c r="D32" s="85">
        <v>-2325</v>
      </c>
    </row>
    <row r="33" spans="1:4">
      <c r="A33" s="24"/>
      <c r="B33" s="25"/>
      <c r="C33" s="67"/>
      <c r="D33" s="67"/>
    </row>
    <row r="34" spans="1:4">
      <c r="A34" s="24"/>
      <c r="B34" s="26"/>
      <c r="C34" s="68"/>
      <c r="D34" s="68"/>
    </row>
    <row r="35" spans="1:4">
      <c r="A35" s="27" t="s">
        <v>175</v>
      </c>
      <c r="B35" s="27" t="s">
        <v>22</v>
      </c>
      <c r="C35" s="88"/>
      <c r="D35" s="88"/>
    </row>
    <row r="36" spans="1:4">
      <c r="A36" s="28" t="s">
        <v>176</v>
      </c>
      <c r="B36" s="28" t="s">
        <v>23</v>
      </c>
      <c r="C36" s="89">
        <v>-0.06</v>
      </c>
      <c r="D36" s="89">
        <v>-0.08</v>
      </c>
    </row>
    <row r="37" spans="1:4">
      <c r="A37" s="29" t="s">
        <v>177</v>
      </c>
      <c r="B37" s="29" t="s">
        <v>24</v>
      </c>
      <c r="C37" s="89">
        <v>-0.05</v>
      </c>
      <c r="D37" s="89">
        <v>-0.08</v>
      </c>
    </row>
    <row r="38" spans="1:4">
      <c r="A38" s="20" t="s">
        <v>178</v>
      </c>
      <c r="B38" s="20" t="s">
        <v>25</v>
      </c>
      <c r="C38" s="90"/>
      <c r="D38" s="90"/>
    </row>
    <row r="39" spans="1:4">
      <c r="A39" s="29" t="s">
        <v>176</v>
      </c>
      <c r="B39" s="29" t="s">
        <v>23</v>
      </c>
      <c r="C39" s="89">
        <v>-0.06</v>
      </c>
      <c r="D39" s="89">
        <v>-0.08</v>
      </c>
    </row>
    <row r="40" spans="1:4">
      <c r="A40" s="29" t="s">
        <v>177</v>
      </c>
      <c r="B40" s="29" t="s">
        <v>24</v>
      </c>
      <c r="C40" s="89">
        <v>-0.05</v>
      </c>
      <c r="D40" s="89">
        <v>-0.08</v>
      </c>
    </row>
    <row r="41" spans="1:4">
      <c r="A41" s="20" t="s">
        <v>289</v>
      </c>
      <c r="B41" s="20" t="s">
        <v>288</v>
      </c>
      <c r="C41" s="90"/>
      <c r="D41" s="90"/>
    </row>
    <row r="42" spans="1:4">
      <c r="A42" s="29" t="s">
        <v>176</v>
      </c>
      <c r="B42" s="29" t="s">
        <v>23</v>
      </c>
      <c r="C42" s="89">
        <v>0</v>
      </c>
      <c r="D42" s="89">
        <v>0</v>
      </c>
    </row>
    <row r="43" spans="1:4">
      <c r="A43" s="29" t="s">
        <v>177</v>
      </c>
      <c r="B43" s="29" t="s">
        <v>24</v>
      </c>
      <c r="C43" s="89">
        <v>0</v>
      </c>
      <c r="D43" s="89">
        <v>0</v>
      </c>
    </row>
    <row r="46" spans="1:4">
      <c r="A46" s="27" t="s">
        <v>174</v>
      </c>
      <c r="B46" s="27" t="s">
        <v>21</v>
      </c>
      <c r="C46" s="85">
        <v>-3451</v>
      </c>
      <c r="D46" s="85">
        <v>-2325</v>
      </c>
    </row>
    <row r="47" spans="1:4" ht="22.8">
      <c r="A47" s="84" t="s">
        <v>317</v>
      </c>
      <c r="B47" s="84" t="s">
        <v>319</v>
      </c>
      <c r="C47" s="79">
        <v>0</v>
      </c>
      <c r="D47" s="79">
        <v>0</v>
      </c>
    </row>
    <row r="48" spans="1:4">
      <c r="A48" s="84" t="s">
        <v>315</v>
      </c>
      <c r="B48" s="84" t="s">
        <v>307</v>
      </c>
      <c r="C48" s="79">
        <v>-43</v>
      </c>
      <c r="D48" s="79">
        <v>0</v>
      </c>
    </row>
    <row r="49" spans="1:4">
      <c r="A49" s="84" t="s">
        <v>344</v>
      </c>
      <c r="B49" s="84" t="s">
        <v>343</v>
      </c>
      <c r="C49" s="79">
        <v>-3</v>
      </c>
      <c r="D49" s="79">
        <v>-3</v>
      </c>
    </row>
    <row r="50" spans="1:4">
      <c r="A50" s="84" t="s">
        <v>316</v>
      </c>
      <c r="B50" s="84" t="s">
        <v>308</v>
      </c>
      <c r="C50" s="79">
        <v>0</v>
      </c>
      <c r="D50" s="79">
        <v>0</v>
      </c>
    </row>
    <row r="51" spans="1:4" ht="22.8">
      <c r="A51" s="84" t="s">
        <v>318</v>
      </c>
      <c r="B51" s="84" t="s">
        <v>320</v>
      </c>
      <c r="C51" s="79">
        <v>0</v>
      </c>
      <c r="D51" s="79">
        <v>0</v>
      </c>
    </row>
    <row r="52" spans="1:4">
      <c r="A52" s="27" t="s">
        <v>312</v>
      </c>
      <c r="B52" s="27" t="s">
        <v>309</v>
      </c>
      <c r="C52" s="85">
        <v>-3497</v>
      </c>
      <c r="D52" s="85">
        <v>-2322</v>
      </c>
    </row>
    <row r="53" spans="1:4">
      <c r="A53" s="28" t="s">
        <v>313</v>
      </c>
      <c r="B53" s="28" t="s">
        <v>310</v>
      </c>
      <c r="C53" s="79">
        <v>0</v>
      </c>
      <c r="D53" s="79">
        <v>0</v>
      </c>
    </row>
    <row r="54" spans="1:4" ht="24">
      <c r="A54" s="27" t="s">
        <v>314</v>
      </c>
      <c r="B54" s="27" t="s">
        <v>311</v>
      </c>
      <c r="C54" s="85">
        <v>-3497</v>
      </c>
      <c r="D54" s="85">
        <v>-2322</v>
      </c>
    </row>
    <row r="57" spans="1:4" ht="24">
      <c r="A57" s="16" t="s">
        <v>304</v>
      </c>
      <c r="B57" s="16" t="s">
        <v>299</v>
      </c>
    </row>
    <row r="58" spans="1:4" ht="31.05" customHeight="1">
      <c r="A58" s="98" t="s">
        <v>203</v>
      </c>
      <c r="B58" s="98" t="s">
        <v>73</v>
      </c>
      <c r="C58" s="99" t="s">
        <v>340</v>
      </c>
      <c r="D58" s="99" t="s">
        <v>341</v>
      </c>
    </row>
    <row r="59" spans="1:4">
      <c r="A59" s="30" t="s">
        <v>181</v>
      </c>
      <c r="B59" s="30" t="s">
        <v>26</v>
      </c>
      <c r="C59" s="91">
        <v>89630</v>
      </c>
      <c r="D59" s="91">
        <v>32866</v>
      </c>
    </row>
    <row r="60" spans="1:4">
      <c r="A60" s="21" t="s">
        <v>182</v>
      </c>
      <c r="B60" s="21" t="s">
        <v>27</v>
      </c>
      <c r="C60" s="74">
        <v>9067</v>
      </c>
      <c r="D60" s="74">
        <v>6440</v>
      </c>
    </row>
    <row r="61" spans="1:4">
      <c r="A61" s="21" t="s">
        <v>183</v>
      </c>
      <c r="B61" s="21" t="s">
        <v>28</v>
      </c>
      <c r="C61" s="74">
        <v>72804</v>
      </c>
      <c r="D61" s="74">
        <v>33</v>
      </c>
    </row>
    <row r="62" spans="1:4">
      <c r="A62" s="21" t="s">
        <v>184</v>
      </c>
      <c r="B62" s="21" t="s">
        <v>29</v>
      </c>
      <c r="C62" s="74">
        <v>6847</v>
      </c>
      <c r="D62" s="74">
        <v>0</v>
      </c>
    </row>
    <row r="63" spans="1:4">
      <c r="A63" s="21" t="s">
        <v>185</v>
      </c>
      <c r="B63" s="21" t="s">
        <v>30</v>
      </c>
      <c r="C63" s="74">
        <v>0</v>
      </c>
      <c r="D63" s="74">
        <v>0</v>
      </c>
    </row>
    <row r="64" spans="1:4">
      <c r="A64" s="21" t="s">
        <v>186</v>
      </c>
      <c r="B64" s="21" t="s">
        <v>31</v>
      </c>
      <c r="C64" s="74">
        <v>0</v>
      </c>
      <c r="D64" s="74">
        <v>0</v>
      </c>
    </row>
    <row r="65" spans="1:4" ht="22.8">
      <c r="A65" s="21" t="s">
        <v>187</v>
      </c>
      <c r="B65" s="21" t="s">
        <v>32</v>
      </c>
      <c r="C65" s="74">
        <v>0</v>
      </c>
      <c r="D65" s="74">
        <v>26393</v>
      </c>
    </row>
    <row r="66" spans="1:4">
      <c r="A66" s="21" t="s">
        <v>188</v>
      </c>
      <c r="B66" s="21" t="s">
        <v>33</v>
      </c>
      <c r="C66" s="74">
        <v>0</v>
      </c>
      <c r="D66" s="74">
        <v>0</v>
      </c>
    </row>
    <row r="67" spans="1:4">
      <c r="A67" s="21" t="s">
        <v>189</v>
      </c>
      <c r="B67" s="21" t="s">
        <v>34</v>
      </c>
      <c r="C67" s="74">
        <v>0</v>
      </c>
      <c r="D67" s="74">
        <v>0</v>
      </c>
    </row>
    <row r="68" spans="1:4">
      <c r="A68" s="21" t="s">
        <v>190</v>
      </c>
      <c r="B68" s="21" t="s">
        <v>35</v>
      </c>
      <c r="C68" s="74">
        <v>648</v>
      </c>
      <c r="D68" s="74">
        <v>0</v>
      </c>
    </row>
    <row r="69" spans="1:4">
      <c r="A69" s="21" t="s">
        <v>191</v>
      </c>
      <c r="B69" s="21" t="s">
        <v>36</v>
      </c>
      <c r="C69" s="74">
        <v>264</v>
      </c>
      <c r="D69" s="74">
        <v>0</v>
      </c>
    </row>
    <row r="70" spans="1:4">
      <c r="A70" s="30" t="s">
        <v>192</v>
      </c>
      <c r="B70" s="30" t="s">
        <v>37</v>
      </c>
      <c r="C70" s="91">
        <v>77884</v>
      </c>
      <c r="D70" s="91">
        <v>2361</v>
      </c>
    </row>
    <row r="71" spans="1:4">
      <c r="A71" s="21" t="s">
        <v>193</v>
      </c>
      <c r="B71" s="21" t="s">
        <v>38</v>
      </c>
      <c r="C71" s="74">
        <v>27739</v>
      </c>
      <c r="D71" s="74">
        <v>723</v>
      </c>
    </row>
    <row r="72" spans="1:4">
      <c r="A72" s="21" t="s">
        <v>194</v>
      </c>
      <c r="B72" s="21" t="s">
        <v>39</v>
      </c>
      <c r="C72" s="74">
        <v>17868</v>
      </c>
      <c r="D72" s="74">
        <v>1116</v>
      </c>
    </row>
    <row r="73" spans="1:4">
      <c r="A73" s="31" t="s">
        <v>195</v>
      </c>
      <c r="B73" s="31" t="s">
        <v>40</v>
      </c>
      <c r="C73" s="92">
        <v>625</v>
      </c>
      <c r="D73" s="92">
        <v>0</v>
      </c>
    </row>
    <row r="74" spans="1:4">
      <c r="A74" s="21" t="s">
        <v>196</v>
      </c>
      <c r="B74" s="21" t="s">
        <v>41</v>
      </c>
      <c r="C74" s="74">
        <v>1097</v>
      </c>
      <c r="D74" s="74">
        <v>396</v>
      </c>
    </row>
    <row r="75" spans="1:4">
      <c r="A75" s="21" t="s">
        <v>197</v>
      </c>
      <c r="B75" s="21" t="s">
        <v>42</v>
      </c>
      <c r="C75" s="74">
        <v>0</v>
      </c>
      <c r="D75" s="74">
        <v>0</v>
      </c>
    </row>
    <row r="76" spans="1:4">
      <c r="A76" s="21" t="s">
        <v>198</v>
      </c>
      <c r="B76" s="21" t="s">
        <v>43</v>
      </c>
      <c r="C76" s="74">
        <v>0</v>
      </c>
      <c r="D76" s="74">
        <v>0</v>
      </c>
    </row>
    <row r="77" spans="1:4">
      <c r="A77" s="21" t="s">
        <v>189</v>
      </c>
      <c r="B77" s="21" t="s">
        <v>34</v>
      </c>
      <c r="C77" s="74">
        <v>0</v>
      </c>
      <c r="D77" s="74">
        <v>0</v>
      </c>
    </row>
    <row r="78" spans="1:4">
      <c r="A78" s="21" t="s">
        <v>199</v>
      </c>
      <c r="B78" s="21" t="s">
        <v>44</v>
      </c>
      <c r="C78" s="74">
        <v>14945</v>
      </c>
      <c r="D78" s="74">
        <v>96</v>
      </c>
    </row>
    <row r="79" spans="1:4">
      <c r="A79" s="21" t="s">
        <v>200</v>
      </c>
      <c r="B79" s="21" t="s">
        <v>45</v>
      </c>
      <c r="C79" s="74">
        <v>15610</v>
      </c>
      <c r="D79" s="74">
        <v>30</v>
      </c>
    </row>
    <row r="80" spans="1:4">
      <c r="A80" s="21" t="s">
        <v>201</v>
      </c>
      <c r="B80" s="21" t="s">
        <v>46</v>
      </c>
      <c r="C80" s="74">
        <v>0</v>
      </c>
      <c r="D80" s="74">
        <v>0</v>
      </c>
    </row>
    <row r="81" spans="1:4">
      <c r="A81" s="30" t="s">
        <v>202</v>
      </c>
      <c r="B81" s="30" t="s">
        <v>47</v>
      </c>
      <c r="C81" s="91">
        <v>167514</v>
      </c>
      <c r="D81" s="91">
        <v>35227</v>
      </c>
    </row>
    <row r="82" spans="1:4">
      <c r="A82" s="32"/>
      <c r="B82" s="32"/>
      <c r="C82" s="2"/>
    </row>
    <row r="83" spans="1:4" ht="31.05" customHeight="1">
      <c r="A83" s="98" t="s">
        <v>229</v>
      </c>
      <c r="B83" s="98" t="s">
        <v>48</v>
      </c>
      <c r="C83" s="99" t="s">
        <v>340</v>
      </c>
      <c r="D83" s="99" t="s">
        <v>341</v>
      </c>
    </row>
    <row r="84" spans="1:4">
      <c r="A84" s="30" t="s">
        <v>204</v>
      </c>
      <c r="B84" s="30" t="s">
        <v>49</v>
      </c>
      <c r="C84" s="91">
        <v>77665</v>
      </c>
      <c r="D84" s="91">
        <v>3620</v>
      </c>
    </row>
    <row r="85" spans="1:4">
      <c r="A85" s="30" t="s">
        <v>205</v>
      </c>
      <c r="B85" s="30" t="s">
        <v>50</v>
      </c>
      <c r="C85" s="91">
        <v>77665</v>
      </c>
      <c r="D85" s="91">
        <v>3620</v>
      </c>
    </row>
    <row r="86" spans="1:4">
      <c r="A86" s="21" t="s">
        <v>206</v>
      </c>
      <c r="B86" s="21" t="s">
        <v>51</v>
      </c>
      <c r="C86" s="74">
        <v>82837</v>
      </c>
      <c r="D86" s="74">
        <v>28152</v>
      </c>
    </row>
    <row r="87" spans="1:4">
      <c r="A87" s="21" t="s">
        <v>207</v>
      </c>
      <c r="B87" s="21" t="s">
        <v>52</v>
      </c>
      <c r="C87" s="74">
        <v>101751</v>
      </c>
      <c r="D87" s="74">
        <v>75532</v>
      </c>
    </row>
    <row r="88" spans="1:4">
      <c r="A88" s="21" t="s">
        <v>208</v>
      </c>
      <c r="B88" s="21" t="s">
        <v>53</v>
      </c>
      <c r="C88" s="74">
        <v>0</v>
      </c>
      <c r="D88" s="74">
        <v>0</v>
      </c>
    </row>
    <row r="89" spans="1:4">
      <c r="A89" s="21" t="s">
        <v>209</v>
      </c>
      <c r="B89" s="21" t="s">
        <v>54</v>
      </c>
      <c r="C89" s="74">
        <v>0</v>
      </c>
      <c r="D89" s="74">
        <v>3</v>
      </c>
    </row>
    <row r="90" spans="1:4">
      <c r="A90" s="21" t="s">
        <v>210</v>
      </c>
      <c r="B90" s="21" t="s">
        <v>55</v>
      </c>
      <c r="C90" s="74">
        <v>-734</v>
      </c>
      <c r="D90" s="74">
        <v>0</v>
      </c>
    </row>
    <row r="91" spans="1:4">
      <c r="A91" s="21" t="s">
        <v>211</v>
      </c>
      <c r="B91" s="21" t="s">
        <v>56</v>
      </c>
      <c r="C91" s="74">
        <v>-102738</v>
      </c>
      <c r="D91" s="74">
        <v>-97742</v>
      </c>
    </row>
    <row r="92" spans="1:4">
      <c r="A92" s="21" t="s">
        <v>212</v>
      </c>
      <c r="B92" s="21" t="s">
        <v>57</v>
      </c>
      <c r="C92" s="74">
        <v>-3451</v>
      </c>
      <c r="D92" s="74">
        <v>-2325</v>
      </c>
    </row>
    <row r="93" spans="1:4">
      <c r="A93" s="18" t="s">
        <v>213</v>
      </c>
      <c r="B93" s="18" t="s">
        <v>58</v>
      </c>
      <c r="C93" s="93">
        <v>0</v>
      </c>
      <c r="D93" s="93"/>
    </row>
    <row r="94" spans="1:4">
      <c r="A94" s="30" t="s">
        <v>214</v>
      </c>
      <c r="B94" s="30" t="s">
        <v>59</v>
      </c>
      <c r="C94" s="91">
        <v>15956</v>
      </c>
      <c r="D94" s="91">
        <v>9158</v>
      </c>
    </row>
    <row r="95" spans="1:4">
      <c r="A95" s="21" t="s">
        <v>215</v>
      </c>
      <c r="B95" s="21" t="s">
        <v>60</v>
      </c>
      <c r="C95" s="74">
        <v>9502</v>
      </c>
      <c r="D95" s="74">
        <v>9062</v>
      </c>
    </row>
    <row r="96" spans="1:4">
      <c r="A96" s="21" t="s">
        <v>216</v>
      </c>
      <c r="B96" s="21" t="s">
        <v>61</v>
      </c>
      <c r="C96" s="74">
        <v>0</v>
      </c>
      <c r="D96" s="74">
        <v>79</v>
      </c>
    </row>
    <row r="97" spans="1:4">
      <c r="A97" s="21" t="s">
        <v>217</v>
      </c>
      <c r="B97" s="21" t="s">
        <v>62</v>
      </c>
      <c r="C97" s="74">
        <v>0</v>
      </c>
      <c r="D97" s="74">
        <v>0</v>
      </c>
    </row>
    <row r="98" spans="1:4">
      <c r="A98" s="21" t="s">
        <v>218</v>
      </c>
      <c r="B98" s="21" t="s">
        <v>63</v>
      </c>
      <c r="C98" s="74">
        <v>6309</v>
      </c>
      <c r="D98" s="74">
        <v>10</v>
      </c>
    </row>
    <row r="99" spans="1:4">
      <c r="A99" s="21" t="s">
        <v>219</v>
      </c>
      <c r="B99" s="21" t="s">
        <v>64</v>
      </c>
      <c r="C99" s="74">
        <v>106</v>
      </c>
      <c r="D99" s="74">
        <v>0</v>
      </c>
    </row>
    <row r="100" spans="1:4">
      <c r="A100" s="21" t="s">
        <v>220</v>
      </c>
      <c r="B100" s="21" t="s">
        <v>65</v>
      </c>
      <c r="C100" s="74">
        <v>34</v>
      </c>
      <c r="D100" s="74">
        <v>7</v>
      </c>
    </row>
    <row r="101" spans="1:4">
      <c r="A101" s="21" t="s">
        <v>221</v>
      </c>
      <c r="B101" s="21" t="s">
        <v>66</v>
      </c>
      <c r="C101" s="74">
        <v>5</v>
      </c>
      <c r="D101" s="74">
        <v>0</v>
      </c>
    </row>
    <row r="102" spans="1:4">
      <c r="A102" s="30" t="s">
        <v>222</v>
      </c>
      <c r="B102" s="30" t="s">
        <v>67</v>
      </c>
      <c r="C102" s="91">
        <v>73893</v>
      </c>
      <c r="D102" s="91">
        <v>22449</v>
      </c>
    </row>
    <row r="103" spans="1:4">
      <c r="A103" s="21" t="s">
        <v>215</v>
      </c>
      <c r="B103" s="21" t="s">
        <v>60</v>
      </c>
      <c r="C103" s="74">
        <v>23599</v>
      </c>
      <c r="D103" s="74">
        <v>250</v>
      </c>
    </row>
    <row r="104" spans="1:4">
      <c r="A104" s="21" t="s">
        <v>216</v>
      </c>
      <c r="B104" s="21" t="s">
        <v>61</v>
      </c>
      <c r="C104" s="74">
        <v>168</v>
      </c>
      <c r="D104" s="74">
        <v>28</v>
      </c>
    </row>
    <row r="105" spans="1:4">
      <c r="A105" s="21" t="s">
        <v>223</v>
      </c>
      <c r="B105" s="21" t="s">
        <v>68</v>
      </c>
      <c r="C105" s="74">
        <v>28093</v>
      </c>
      <c r="D105" s="74">
        <v>2024</v>
      </c>
    </row>
    <row r="106" spans="1:4">
      <c r="A106" s="21" t="s">
        <v>224</v>
      </c>
      <c r="B106" s="21" t="s">
        <v>69</v>
      </c>
      <c r="C106" s="74">
        <v>49</v>
      </c>
      <c r="D106" s="74">
        <v>0</v>
      </c>
    </row>
    <row r="107" spans="1:4">
      <c r="A107" s="21" t="s">
        <v>225</v>
      </c>
      <c r="B107" s="21" t="s">
        <v>70</v>
      </c>
      <c r="C107" s="74">
        <v>21521</v>
      </c>
      <c r="D107" s="74">
        <v>19326</v>
      </c>
    </row>
    <row r="108" spans="1:4">
      <c r="A108" s="21" t="s">
        <v>219</v>
      </c>
      <c r="B108" s="21" t="s">
        <v>64</v>
      </c>
      <c r="C108" s="74">
        <v>18</v>
      </c>
      <c r="D108" s="74">
        <v>0</v>
      </c>
    </row>
    <row r="109" spans="1:4">
      <c r="A109" s="21" t="s">
        <v>226</v>
      </c>
      <c r="B109" s="21" t="s">
        <v>65</v>
      </c>
      <c r="C109" s="74">
        <v>1</v>
      </c>
      <c r="D109" s="74">
        <v>0</v>
      </c>
    </row>
    <row r="110" spans="1:4">
      <c r="A110" s="21" t="s">
        <v>221</v>
      </c>
      <c r="B110" s="21" t="s">
        <v>66</v>
      </c>
      <c r="C110" s="74">
        <v>444</v>
      </c>
      <c r="D110" s="74">
        <v>821</v>
      </c>
    </row>
    <row r="111" spans="1:4" ht="24">
      <c r="A111" s="33" t="s">
        <v>227</v>
      </c>
      <c r="B111" s="33" t="s">
        <v>72</v>
      </c>
      <c r="C111" s="94">
        <v>0</v>
      </c>
      <c r="D111" s="94">
        <v>0</v>
      </c>
    </row>
    <row r="112" spans="1:4">
      <c r="A112" s="30" t="s">
        <v>228</v>
      </c>
      <c r="B112" s="30" t="s">
        <v>71</v>
      </c>
      <c r="C112" s="91">
        <v>167514</v>
      </c>
      <c r="D112" s="91">
        <v>35227</v>
      </c>
    </row>
    <row r="115" spans="1:4" ht="24">
      <c r="A115" s="16" t="s">
        <v>303</v>
      </c>
      <c r="B115" s="16" t="s">
        <v>300</v>
      </c>
    </row>
    <row r="116" spans="1:4" ht="31.05" customHeight="1">
      <c r="A116" s="98" t="s">
        <v>280</v>
      </c>
      <c r="B116" s="98" t="s">
        <v>119</v>
      </c>
      <c r="C116" s="100" t="s">
        <v>338</v>
      </c>
      <c r="D116" s="100" t="s">
        <v>339</v>
      </c>
    </row>
    <row r="117" spans="1:4">
      <c r="A117" s="34" t="s">
        <v>231</v>
      </c>
      <c r="B117" s="34" t="s">
        <v>74</v>
      </c>
      <c r="C117" s="5"/>
      <c r="D117" s="5"/>
    </row>
    <row r="118" spans="1:4">
      <c r="A118" s="35" t="s">
        <v>167</v>
      </c>
      <c r="B118" s="35" t="s">
        <v>330</v>
      </c>
      <c r="C118" s="6">
        <v>-1570</v>
      </c>
      <c r="D118" s="6">
        <v>-2325</v>
      </c>
    </row>
    <row r="119" spans="1:4">
      <c r="A119" s="35" t="s">
        <v>233</v>
      </c>
      <c r="B119" s="35" t="s">
        <v>75</v>
      </c>
      <c r="C119" s="6">
        <v>12641</v>
      </c>
      <c r="D119" s="6">
        <v>-2164</v>
      </c>
    </row>
    <row r="120" spans="1:4" ht="24">
      <c r="A120" s="36" t="s">
        <v>279</v>
      </c>
      <c r="B120" s="36" t="s">
        <v>129</v>
      </c>
      <c r="C120" s="9">
        <v>0</v>
      </c>
      <c r="D120" s="9">
        <v>0</v>
      </c>
    </row>
    <row r="121" spans="1:4">
      <c r="A121" s="37" t="s">
        <v>234</v>
      </c>
      <c r="B121" s="37" t="s">
        <v>76</v>
      </c>
      <c r="C121" s="9">
        <v>1536</v>
      </c>
      <c r="D121" s="9">
        <v>368</v>
      </c>
    </row>
    <row r="122" spans="1:4">
      <c r="A122" s="37" t="s">
        <v>235</v>
      </c>
      <c r="B122" s="37" t="s">
        <v>77</v>
      </c>
      <c r="C122" s="9">
        <v>-9</v>
      </c>
      <c r="D122" s="9">
        <v>0</v>
      </c>
    </row>
    <row r="123" spans="1:4">
      <c r="A123" s="37" t="s">
        <v>236</v>
      </c>
      <c r="B123" s="37" t="s">
        <v>78</v>
      </c>
      <c r="C123" s="9">
        <v>2218</v>
      </c>
      <c r="D123" s="9">
        <v>-76</v>
      </c>
    </row>
    <row r="124" spans="1:4">
      <c r="A124" s="37" t="s">
        <v>237</v>
      </c>
      <c r="B124" s="37" t="s">
        <v>79</v>
      </c>
      <c r="C124" s="9">
        <v>32</v>
      </c>
      <c r="D124" s="9">
        <v>76</v>
      </c>
    </row>
    <row r="125" spans="1:4">
      <c r="A125" s="37" t="s">
        <v>238</v>
      </c>
      <c r="B125" s="37" t="s">
        <v>80</v>
      </c>
      <c r="C125" s="9">
        <v>-193</v>
      </c>
      <c r="D125" s="9">
        <v>0</v>
      </c>
    </row>
    <row r="126" spans="1:4">
      <c r="A126" s="37" t="s">
        <v>239</v>
      </c>
      <c r="B126" s="37" t="s">
        <v>81</v>
      </c>
      <c r="C126" s="9">
        <v>-9507</v>
      </c>
      <c r="D126" s="9">
        <v>636</v>
      </c>
    </row>
    <row r="127" spans="1:4">
      <c r="A127" s="37" t="s">
        <v>240</v>
      </c>
      <c r="B127" s="37" t="s">
        <v>82</v>
      </c>
      <c r="C127" s="9">
        <v>6531</v>
      </c>
      <c r="D127" s="9">
        <v>11582</v>
      </c>
    </row>
    <row r="128" spans="1:4">
      <c r="A128" s="37" t="s">
        <v>241</v>
      </c>
      <c r="B128" s="37" t="s">
        <v>83</v>
      </c>
      <c r="C128" s="9">
        <v>3787</v>
      </c>
      <c r="D128" s="9">
        <v>-14772</v>
      </c>
    </row>
    <row r="129" spans="1:4">
      <c r="A129" s="37" t="s">
        <v>242</v>
      </c>
      <c r="B129" s="37" t="s">
        <v>130</v>
      </c>
      <c r="C129" s="9">
        <v>5491</v>
      </c>
      <c r="D129" s="9">
        <v>0</v>
      </c>
    </row>
    <row r="130" spans="1:4">
      <c r="A130" s="37" t="s">
        <v>243</v>
      </c>
      <c r="B130" s="37" t="s">
        <v>84</v>
      </c>
      <c r="C130" s="9">
        <v>2755</v>
      </c>
      <c r="D130" s="9">
        <v>22</v>
      </c>
    </row>
    <row r="131" spans="1:4">
      <c r="A131" s="35" t="s">
        <v>244</v>
      </c>
      <c r="B131" s="35" t="s">
        <v>85</v>
      </c>
      <c r="C131" s="6">
        <v>11071</v>
      </c>
      <c r="D131" s="6">
        <v>-4489</v>
      </c>
    </row>
    <row r="132" spans="1:4">
      <c r="A132" s="38" t="s">
        <v>245</v>
      </c>
      <c r="B132" s="38" t="s">
        <v>131</v>
      </c>
      <c r="C132" s="10">
        <v>0</v>
      </c>
      <c r="D132" s="10">
        <v>0</v>
      </c>
    </row>
    <row r="133" spans="1:4">
      <c r="A133" s="37" t="s">
        <v>246</v>
      </c>
      <c r="B133" s="37" t="s">
        <v>86</v>
      </c>
      <c r="C133" s="9">
        <v>-792</v>
      </c>
      <c r="D133" s="9">
        <v>0</v>
      </c>
    </row>
    <row r="134" spans="1:4">
      <c r="A134" s="39" t="s">
        <v>247</v>
      </c>
      <c r="B134" s="39" t="s">
        <v>87</v>
      </c>
      <c r="C134" s="6">
        <v>10279</v>
      </c>
      <c r="D134" s="6">
        <v>-4489</v>
      </c>
    </row>
    <row r="135" spans="1:4">
      <c r="A135" s="34" t="s">
        <v>248</v>
      </c>
      <c r="B135" s="34" t="s">
        <v>88</v>
      </c>
      <c r="C135" s="5"/>
      <c r="D135" s="5"/>
    </row>
    <row r="136" spans="1:4">
      <c r="A136" s="40" t="s">
        <v>249</v>
      </c>
      <c r="B136" s="40" t="s">
        <v>89</v>
      </c>
      <c r="C136" s="5">
        <v>895</v>
      </c>
      <c r="D136" s="5">
        <v>254</v>
      </c>
    </row>
    <row r="137" spans="1:4">
      <c r="A137" s="37" t="s">
        <v>250</v>
      </c>
      <c r="B137" s="37" t="s">
        <v>90</v>
      </c>
      <c r="C137" s="9">
        <v>151</v>
      </c>
      <c r="D137" s="9">
        <v>178</v>
      </c>
    </row>
    <row r="138" spans="1:4">
      <c r="A138" s="37" t="s">
        <v>251</v>
      </c>
      <c r="B138" s="37" t="s">
        <v>91</v>
      </c>
      <c r="C138" s="9"/>
      <c r="D138" s="9">
        <v>0</v>
      </c>
    </row>
    <row r="139" spans="1:4">
      <c r="A139" s="37" t="s">
        <v>252</v>
      </c>
      <c r="B139" s="37" t="s">
        <v>92</v>
      </c>
      <c r="C139" s="9">
        <v>578</v>
      </c>
      <c r="D139" s="9">
        <v>76</v>
      </c>
    </row>
    <row r="140" spans="1:4">
      <c r="A140" s="37" t="s">
        <v>253</v>
      </c>
      <c r="B140" s="37" t="s">
        <v>142</v>
      </c>
      <c r="C140" s="9">
        <v>17</v>
      </c>
      <c r="D140" s="9">
        <v>0</v>
      </c>
    </row>
    <row r="141" spans="1:4">
      <c r="A141" s="37" t="s">
        <v>254</v>
      </c>
      <c r="B141" s="37" t="s">
        <v>93</v>
      </c>
      <c r="C141" s="9">
        <v>149</v>
      </c>
      <c r="D141" s="9">
        <v>0</v>
      </c>
    </row>
    <row r="142" spans="1:4">
      <c r="A142" s="35" t="s">
        <v>255</v>
      </c>
      <c r="B142" s="35" t="s">
        <v>94</v>
      </c>
      <c r="C142" s="6">
        <v>859</v>
      </c>
      <c r="D142" s="6">
        <v>14140</v>
      </c>
    </row>
    <row r="143" spans="1:4">
      <c r="A143" s="37" t="s">
        <v>256</v>
      </c>
      <c r="B143" s="37" t="s">
        <v>95</v>
      </c>
      <c r="C143" s="9">
        <v>822</v>
      </c>
      <c r="D143" s="9">
        <v>0</v>
      </c>
    </row>
    <row r="144" spans="1:4">
      <c r="A144" s="37" t="s">
        <v>257</v>
      </c>
      <c r="B144" s="37" t="s">
        <v>96</v>
      </c>
      <c r="C144" s="9"/>
      <c r="D144" s="9">
        <v>0</v>
      </c>
    </row>
    <row r="145" spans="1:4">
      <c r="A145" s="37" t="s">
        <v>258</v>
      </c>
      <c r="B145" s="37" t="s">
        <v>97</v>
      </c>
      <c r="C145" s="9">
        <v>0</v>
      </c>
      <c r="D145" s="9">
        <v>14140</v>
      </c>
    </row>
    <row r="146" spans="1:4">
      <c r="A146" s="37" t="s">
        <v>259</v>
      </c>
      <c r="B146" s="37" t="s">
        <v>98</v>
      </c>
      <c r="C146" s="9">
        <v>37</v>
      </c>
      <c r="D146" s="9">
        <v>0</v>
      </c>
    </row>
    <row r="147" spans="1:4">
      <c r="A147" s="39" t="s">
        <v>260</v>
      </c>
      <c r="B147" s="39" t="s">
        <v>99</v>
      </c>
      <c r="C147" s="6">
        <v>36</v>
      </c>
      <c r="D147" s="6">
        <v>-13886</v>
      </c>
    </row>
    <row r="148" spans="1:4">
      <c r="A148" s="34" t="s">
        <v>261</v>
      </c>
      <c r="B148" s="34" t="s">
        <v>100</v>
      </c>
      <c r="C148" s="5"/>
      <c r="D148" s="5"/>
    </row>
    <row r="149" spans="1:4">
      <c r="A149" s="40" t="s">
        <v>249</v>
      </c>
      <c r="B149" s="40" t="s">
        <v>89</v>
      </c>
      <c r="C149" s="5">
        <v>22011</v>
      </c>
      <c r="D149" s="5">
        <v>16161</v>
      </c>
    </row>
    <row r="150" spans="1:4" ht="22.8">
      <c r="A150" s="37" t="s">
        <v>262</v>
      </c>
      <c r="B150" s="37" t="s">
        <v>101</v>
      </c>
      <c r="C150" s="9">
        <v>11250</v>
      </c>
      <c r="D150" s="9">
        <v>6848</v>
      </c>
    </row>
    <row r="151" spans="1:4">
      <c r="A151" s="37" t="s">
        <v>215</v>
      </c>
      <c r="B151" s="37" t="s">
        <v>60</v>
      </c>
      <c r="C151" s="9">
        <v>10759</v>
      </c>
      <c r="D151" s="9">
        <v>9313</v>
      </c>
    </row>
    <row r="152" spans="1:4">
      <c r="A152" s="37" t="s">
        <v>263</v>
      </c>
      <c r="B152" s="37" t="s">
        <v>102</v>
      </c>
      <c r="C152" s="9">
        <v>0</v>
      </c>
      <c r="D152" s="9">
        <v>0</v>
      </c>
    </row>
    <row r="153" spans="1:4">
      <c r="A153" s="37" t="s">
        <v>264</v>
      </c>
      <c r="B153" s="37" t="s">
        <v>103</v>
      </c>
      <c r="C153" s="9">
        <v>2</v>
      </c>
      <c r="D153" s="9">
        <v>0</v>
      </c>
    </row>
    <row r="154" spans="1:4">
      <c r="A154" s="35" t="s">
        <v>255</v>
      </c>
      <c r="B154" s="35" t="s">
        <v>94</v>
      </c>
      <c r="C154" s="6">
        <v>16746</v>
      </c>
      <c r="D154" s="6">
        <v>0</v>
      </c>
    </row>
    <row r="155" spans="1:4">
      <c r="A155" s="37" t="s">
        <v>265</v>
      </c>
      <c r="B155" s="37" t="s">
        <v>104</v>
      </c>
      <c r="C155" s="9">
        <v>0</v>
      </c>
      <c r="D155" s="9">
        <v>0</v>
      </c>
    </row>
    <row r="156" spans="1:4">
      <c r="A156" s="37" t="s">
        <v>266</v>
      </c>
      <c r="B156" s="37" t="s">
        <v>105</v>
      </c>
      <c r="C156" s="9">
        <v>0</v>
      </c>
      <c r="D156" s="9">
        <v>0</v>
      </c>
    </row>
    <row r="157" spans="1:4">
      <c r="A157" s="37" t="s">
        <v>267</v>
      </c>
      <c r="B157" s="37" t="s">
        <v>106</v>
      </c>
      <c r="C157" s="9">
        <v>0</v>
      </c>
      <c r="D157" s="9">
        <v>0</v>
      </c>
    </row>
    <row r="158" spans="1:4">
      <c r="A158" s="37" t="s">
        <v>268</v>
      </c>
      <c r="B158" s="37" t="s">
        <v>107</v>
      </c>
      <c r="C158" s="9">
        <v>14133</v>
      </c>
      <c r="D158" s="9">
        <v>0</v>
      </c>
    </row>
    <row r="159" spans="1:4">
      <c r="A159" s="37" t="s">
        <v>269</v>
      </c>
      <c r="B159" s="37" t="s">
        <v>108</v>
      </c>
      <c r="C159" s="9">
        <v>0</v>
      </c>
      <c r="D159" s="9">
        <v>0</v>
      </c>
    </row>
    <row r="160" spans="1:4">
      <c r="A160" s="37" t="s">
        <v>216</v>
      </c>
      <c r="B160" s="37" t="s">
        <v>109</v>
      </c>
      <c r="C160" s="9">
        <v>0</v>
      </c>
      <c r="D160" s="9">
        <v>0</v>
      </c>
    </row>
    <row r="161" spans="1:9">
      <c r="A161" s="37" t="s">
        <v>270</v>
      </c>
      <c r="B161" s="37" t="s">
        <v>110</v>
      </c>
      <c r="C161" s="9">
        <v>303</v>
      </c>
      <c r="D161" s="9">
        <v>0</v>
      </c>
    </row>
    <row r="162" spans="1:9">
      <c r="A162" s="37" t="s">
        <v>271</v>
      </c>
      <c r="B162" s="37" t="s">
        <v>111</v>
      </c>
      <c r="C162" s="9">
        <v>1594</v>
      </c>
      <c r="D162" s="9">
        <v>0</v>
      </c>
    </row>
    <row r="163" spans="1:9">
      <c r="A163" s="37" t="s">
        <v>272</v>
      </c>
      <c r="B163" s="37" t="s">
        <v>112</v>
      </c>
      <c r="C163" s="9">
        <v>716</v>
      </c>
      <c r="D163" s="9">
        <v>0</v>
      </c>
    </row>
    <row r="164" spans="1:9">
      <c r="A164" s="39" t="s">
        <v>273</v>
      </c>
      <c r="B164" s="39" t="s">
        <v>113</v>
      </c>
      <c r="C164" s="6">
        <v>5265</v>
      </c>
      <c r="D164" s="6">
        <v>16161</v>
      </c>
    </row>
    <row r="165" spans="1:9">
      <c r="A165" s="41" t="s">
        <v>274</v>
      </c>
      <c r="B165" s="41" t="s">
        <v>114</v>
      </c>
      <c r="C165" s="7">
        <v>15580</v>
      </c>
      <c r="D165" s="7">
        <v>-2214</v>
      </c>
    </row>
    <row r="166" spans="1:9">
      <c r="A166" s="41" t="s">
        <v>275</v>
      </c>
      <c r="B166" s="41" t="s">
        <v>115</v>
      </c>
      <c r="C166" s="7">
        <v>15580</v>
      </c>
      <c r="D166" s="7">
        <v>-2214</v>
      </c>
    </row>
    <row r="167" spans="1:9">
      <c r="A167" s="42" t="s">
        <v>276</v>
      </c>
      <c r="B167" s="42" t="s">
        <v>132</v>
      </c>
      <c r="C167" s="8">
        <v>0</v>
      </c>
      <c r="D167" s="8">
        <v>0</v>
      </c>
    </row>
    <row r="168" spans="1:9">
      <c r="A168" s="41" t="s">
        <v>277</v>
      </c>
      <c r="B168" s="41" t="s">
        <v>116</v>
      </c>
      <c r="C168" s="7">
        <v>30</v>
      </c>
      <c r="D168" s="7">
        <v>2244</v>
      </c>
    </row>
    <row r="169" spans="1:9">
      <c r="A169" s="41" t="s">
        <v>278</v>
      </c>
      <c r="B169" s="41" t="s">
        <v>117</v>
      </c>
      <c r="C169" s="66">
        <v>15610</v>
      </c>
      <c r="D169" s="66">
        <v>30</v>
      </c>
    </row>
    <row r="172" spans="1:9" ht="24">
      <c r="A172" s="16" t="s">
        <v>305</v>
      </c>
      <c r="B172" s="16" t="s">
        <v>301</v>
      </c>
    </row>
    <row r="173" spans="1:9" ht="48">
      <c r="A173" s="317" t="s">
        <v>203</v>
      </c>
      <c r="B173" s="317" t="s">
        <v>73</v>
      </c>
      <c r="C173" s="102" t="s">
        <v>133</v>
      </c>
      <c r="D173" s="102" t="s">
        <v>135</v>
      </c>
      <c r="E173" s="102" t="s">
        <v>134</v>
      </c>
      <c r="F173" s="102" t="s">
        <v>136</v>
      </c>
      <c r="G173" s="102" t="s">
        <v>345</v>
      </c>
      <c r="H173" s="102" t="s">
        <v>120</v>
      </c>
      <c r="I173" s="103" t="s">
        <v>121</v>
      </c>
    </row>
    <row r="174" spans="1:9" ht="72">
      <c r="A174" s="317" t="s">
        <v>203</v>
      </c>
      <c r="B174" s="317"/>
      <c r="C174" s="102" t="s">
        <v>306</v>
      </c>
      <c r="D174" s="102" t="s">
        <v>281</v>
      </c>
      <c r="E174" s="102" t="s">
        <v>282</v>
      </c>
      <c r="F174" s="102" t="s">
        <v>283</v>
      </c>
      <c r="G174" s="102" t="s">
        <v>346</v>
      </c>
      <c r="H174" s="102" t="s">
        <v>284</v>
      </c>
      <c r="I174" s="103" t="s">
        <v>285</v>
      </c>
    </row>
    <row r="175" spans="1:9">
      <c r="A175" s="39" t="s">
        <v>181</v>
      </c>
      <c r="B175" s="39" t="s">
        <v>26</v>
      </c>
      <c r="C175" s="73"/>
      <c r="D175" s="73"/>
      <c r="E175" s="73"/>
      <c r="F175" s="73"/>
      <c r="G175" s="73"/>
      <c r="H175" s="73"/>
      <c r="I175" s="73"/>
    </row>
    <row r="176" spans="1:9">
      <c r="A176" s="43" t="s">
        <v>182</v>
      </c>
      <c r="B176" s="43" t="s">
        <v>27</v>
      </c>
      <c r="C176" s="95"/>
      <c r="D176" s="95"/>
      <c r="E176" s="95"/>
      <c r="F176" s="95"/>
      <c r="G176" s="95"/>
      <c r="H176" s="95"/>
      <c r="I176" s="95"/>
    </row>
    <row r="177" spans="1:9">
      <c r="A177" s="43" t="s">
        <v>183</v>
      </c>
      <c r="B177" s="43" t="s">
        <v>28</v>
      </c>
      <c r="C177" s="95"/>
      <c r="D177" s="95"/>
      <c r="E177" s="95"/>
      <c r="F177" s="95"/>
      <c r="G177" s="95"/>
      <c r="H177" s="95"/>
      <c r="I177" s="95"/>
    </row>
    <row r="178" spans="1:9">
      <c r="A178" s="43" t="s">
        <v>184</v>
      </c>
      <c r="B178" s="43" t="s">
        <v>29</v>
      </c>
      <c r="C178" s="95"/>
      <c r="D178" s="95"/>
      <c r="E178" s="95"/>
      <c r="F178" s="95"/>
      <c r="G178" s="95"/>
      <c r="H178" s="95"/>
      <c r="I178" s="95"/>
    </row>
    <row r="179" spans="1:9">
      <c r="A179" s="43" t="s">
        <v>185</v>
      </c>
      <c r="B179" s="43" t="s">
        <v>30</v>
      </c>
      <c r="C179" s="95"/>
      <c r="D179" s="95"/>
      <c r="E179" s="95"/>
      <c r="F179" s="95"/>
      <c r="G179" s="95"/>
      <c r="H179" s="95"/>
      <c r="I179" s="95"/>
    </row>
    <row r="180" spans="1:9">
      <c r="A180" s="43" t="s">
        <v>186</v>
      </c>
      <c r="B180" s="43" t="s">
        <v>31</v>
      </c>
      <c r="C180" s="95"/>
      <c r="D180" s="95"/>
      <c r="E180" s="95"/>
      <c r="F180" s="95"/>
      <c r="G180" s="95"/>
      <c r="H180" s="95"/>
      <c r="I180" s="95"/>
    </row>
    <row r="181" spans="1:9" ht="22.8">
      <c r="A181" s="43" t="s">
        <v>187</v>
      </c>
      <c r="B181" s="43" t="s">
        <v>32</v>
      </c>
      <c r="C181" s="95"/>
      <c r="D181" s="95"/>
      <c r="E181" s="95"/>
      <c r="F181" s="95"/>
      <c r="G181" s="95"/>
      <c r="H181" s="95"/>
      <c r="I181" s="95"/>
    </row>
    <row r="182" spans="1:9">
      <c r="A182" s="43" t="s">
        <v>188</v>
      </c>
      <c r="B182" s="43" t="s">
        <v>33</v>
      </c>
      <c r="C182" s="95"/>
      <c r="D182" s="95"/>
      <c r="E182" s="95"/>
      <c r="F182" s="95"/>
      <c r="G182" s="95"/>
      <c r="H182" s="95"/>
      <c r="I182" s="95"/>
    </row>
    <row r="183" spans="1:9">
      <c r="A183" s="43" t="s">
        <v>189</v>
      </c>
      <c r="B183" s="43" t="s">
        <v>34</v>
      </c>
      <c r="C183" s="95"/>
      <c r="D183" s="95"/>
      <c r="E183" s="95"/>
      <c r="F183" s="95"/>
      <c r="G183" s="95"/>
      <c r="H183" s="95"/>
      <c r="I183" s="95"/>
    </row>
    <row r="184" spans="1:9">
      <c r="A184" s="43" t="s">
        <v>190</v>
      </c>
      <c r="B184" s="43" t="s">
        <v>35</v>
      </c>
      <c r="C184" s="95"/>
      <c r="D184" s="95"/>
      <c r="E184" s="95"/>
      <c r="F184" s="95"/>
      <c r="G184" s="95"/>
      <c r="H184" s="95"/>
      <c r="I184" s="95"/>
    </row>
    <row r="185" spans="1:9">
      <c r="A185" s="43" t="s">
        <v>191</v>
      </c>
      <c r="B185" s="43" t="s">
        <v>36</v>
      </c>
      <c r="C185" s="95"/>
      <c r="D185" s="95"/>
      <c r="E185" s="95"/>
      <c r="F185" s="95"/>
      <c r="G185" s="95"/>
      <c r="H185" s="95"/>
      <c r="I185" s="95"/>
    </row>
    <row r="186" spans="1:9">
      <c r="A186" s="39" t="s">
        <v>192</v>
      </c>
      <c r="B186" s="39" t="s">
        <v>37</v>
      </c>
      <c r="C186" s="73"/>
      <c r="D186" s="73"/>
      <c r="E186" s="73"/>
      <c r="F186" s="73"/>
      <c r="G186" s="73"/>
      <c r="H186" s="73"/>
      <c r="I186" s="73"/>
    </row>
    <row r="187" spans="1:9">
      <c r="A187" s="43" t="s">
        <v>193</v>
      </c>
      <c r="B187" s="43" t="s">
        <v>38</v>
      </c>
      <c r="C187" s="95"/>
      <c r="D187" s="95"/>
      <c r="E187" s="95"/>
      <c r="F187" s="95"/>
      <c r="G187" s="95"/>
      <c r="H187" s="95"/>
      <c r="I187" s="95"/>
    </row>
    <row r="188" spans="1:9">
      <c r="A188" s="43" t="s">
        <v>194</v>
      </c>
      <c r="B188" s="43" t="s">
        <v>39</v>
      </c>
      <c r="C188" s="95"/>
      <c r="D188" s="95"/>
      <c r="E188" s="95"/>
      <c r="F188" s="95"/>
      <c r="G188" s="95"/>
      <c r="H188" s="95"/>
      <c r="I188" s="95"/>
    </row>
    <row r="189" spans="1:9">
      <c r="A189" s="43" t="s">
        <v>195</v>
      </c>
      <c r="B189" s="43" t="s">
        <v>40</v>
      </c>
      <c r="C189" s="95"/>
      <c r="D189" s="95"/>
      <c r="E189" s="95"/>
      <c r="F189" s="95"/>
      <c r="G189" s="95"/>
      <c r="H189" s="95"/>
      <c r="I189" s="95"/>
    </row>
    <row r="190" spans="1:9">
      <c r="A190" s="43" t="s">
        <v>196</v>
      </c>
      <c r="B190" s="43" t="s">
        <v>41</v>
      </c>
      <c r="C190" s="95"/>
      <c r="D190" s="95"/>
      <c r="E190" s="95"/>
      <c r="F190" s="95"/>
      <c r="G190" s="95"/>
      <c r="H190" s="95"/>
      <c r="I190" s="95"/>
    </row>
    <row r="191" spans="1:9">
      <c r="A191" s="43" t="s">
        <v>197</v>
      </c>
      <c r="B191" s="43" t="s">
        <v>42</v>
      </c>
      <c r="C191" s="95"/>
      <c r="D191" s="95"/>
      <c r="E191" s="95"/>
      <c r="F191" s="95"/>
      <c r="G191" s="95"/>
      <c r="H191" s="95"/>
      <c r="I191" s="95"/>
    </row>
    <row r="192" spans="1:9">
      <c r="A192" s="43" t="s">
        <v>198</v>
      </c>
      <c r="B192" s="43" t="s">
        <v>43</v>
      </c>
      <c r="C192" s="95"/>
      <c r="D192" s="95"/>
      <c r="E192" s="95"/>
      <c r="F192" s="95"/>
      <c r="G192" s="95"/>
      <c r="H192" s="95"/>
      <c r="I192" s="95"/>
    </row>
    <row r="193" spans="1:9">
      <c r="A193" s="43" t="s">
        <v>189</v>
      </c>
      <c r="B193" s="43" t="s">
        <v>34</v>
      </c>
      <c r="C193" s="95"/>
      <c r="D193" s="95"/>
      <c r="E193" s="95"/>
      <c r="F193" s="95"/>
      <c r="G193" s="95"/>
      <c r="H193" s="95"/>
      <c r="I193" s="95"/>
    </row>
    <row r="194" spans="1:9">
      <c r="A194" s="43" t="s">
        <v>199</v>
      </c>
      <c r="B194" s="43" t="s">
        <v>44</v>
      </c>
      <c r="C194" s="95"/>
      <c r="D194" s="95"/>
      <c r="E194" s="95"/>
      <c r="F194" s="95"/>
      <c r="G194" s="95"/>
      <c r="H194" s="95"/>
      <c r="I194" s="95"/>
    </row>
    <row r="195" spans="1:9">
      <c r="A195" s="43" t="s">
        <v>200</v>
      </c>
      <c r="B195" s="43" t="s">
        <v>45</v>
      </c>
      <c r="C195" s="95"/>
      <c r="D195" s="95"/>
      <c r="E195" s="95"/>
      <c r="F195" s="95"/>
      <c r="G195" s="95"/>
      <c r="H195" s="95"/>
      <c r="I195" s="95"/>
    </row>
    <row r="196" spans="1:9">
      <c r="A196" s="44" t="s">
        <v>201</v>
      </c>
      <c r="B196" s="44" t="s">
        <v>46</v>
      </c>
      <c r="C196" s="95"/>
      <c r="D196" s="95"/>
      <c r="E196" s="95"/>
      <c r="F196" s="95"/>
      <c r="G196" s="95"/>
      <c r="H196" s="95"/>
      <c r="I196" s="95"/>
    </row>
    <row r="197" spans="1:9">
      <c r="A197" s="39" t="s">
        <v>202</v>
      </c>
      <c r="B197" s="39" t="s">
        <v>47</v>
      </c>
      <c r="C197" s="73">
        <v>50342</v>
      </c>
      <c r="D197" s="73">
        <v>27061</v>
      </c>
      <c r="E197" s="73">
        <v>4349</v>
      </c>
      <c r="F197" s="73">
        <v>106027</v>
      </c>
      <c r="G197" s="73">
        <v>1086</v>
      </c>
      <c r="H197" s="73">
        <v>-21351</v>
      </c>
      <c r="I197" s="73">
        <v>167514</v>
      </c>
    </row>
    <row r="198" spans="1:9">
      <c r="A198" s="45"/>
      <c r="B198" s="46"/>
      <c r="C198" s="70"/>
      <c r="D198" s="70"/>
      <c r="E198" s="3"/>
      <c r="F198" s="3"/>
      <c r="G198" s="3"/>
      <c r="H198" s="3"/>
      <c r="I198" s="3"/>
    </row>
    <row r="199" spans="1:9" ht="48">
      <c r="A199" s="311" t="s">
        <v>229</v>
      </c>
      <c r="B199" s="313" t="s">
        <v>48</v>
      </c>
      <c r="C199" s="102" t="s">
        <v>133</v>
      </c>
      <c r="D199" s="102" t="s">
        <v>135</v>
      </c>
      <c r="E199" s="102" t="s">
        <v>134</v>
      </c>
      <c r="F199" s="102" t="s">
        <v>136</v>
      </c>
      <c r="G199" s="102" t="s">
        <v>345</v>
      </c>
      <c r="H199" s="102" t="s">
        <v>120</v>
      </c>
      <c r="I199" s="103" t="s">
        <v>121</v>
      </c>
    </row>
    <row r="200" spans="1:9" ht="72">
      <c r="A200" s="312"/>
      <c r="B200" s="314"/>
      <c r="C200" s="102" t="s">
        <v>306</v>
      </c>
      <c r="D200" s="102" t="s">
        <v>281</v>
      </c>
      <c r="E200" s="102" t="s">
        <v>282</v>
      </c>
      <c r="F200" s="102" t="s">
        <v>283</v>
      </c>
      <c r="G200" s="102" t="s">
        <v>346</v>
      </c>
      <c r="H200" s="102" t="s">
        <v>284</v>
      </c>
      <c r="I200" s="103" t="s">
        <v>285</v>
      </c>
    </row>
    <row r="201" spans="1:9">
      <c r="A201" s="47" t="s">
        <v>204</v>
      </c>
      <c r="B201" s="39" t="s">
        <v>49</v>
      </c>
      <c r="C201" s="73"/>
      <c r="D201" s="73"/>
      <c r="E201" s="73"/>
      <c r="F201" s="73"/>
      <c r="G201" s="73"/>
      <c r="H201" s="73"/>
      <c r="I201" s="73"/>
    </row>
    <row r="202" spans="1:9">
      <c r="A202" s="47" t="s">
        <v>205</v>
      </c>
      <c r="B202" s="39" t="s">
        <v>50</v>
      </c>
      <c r="C202" s="73"/>
      <c r="D202" s="73"/>
      <c r="E202" s="73"/>
      <c r="F202" s="73"/>
      <c r="G202" s="73"/>
      <c r="H202" s="73"/>
      <c r="I202" s="73"/>
    </row>
    <row r="203" spans="1:9">
      <c r="A203" s="48" t="s">
        <v>206</v>
      </c>
      <c r="B203" s="43" t="s">
        <v>51</v>
      </c>
      <c r="C203" s="95"/>
      <c r="D203" s="95"/>
      <c r="E203" s="95"/>
      <c r="F203" s="95"/>
      <c r="G203" s="95"/>
      <c r="H203" s="95"/>
      <c r="I203" s="95"/>
    </row>
    <row r="204" spans="1:9">
      <c r="A204" s="48" t="s">
        <v>207</v>
      </c>
      <c r="B204" s="43" t="s">
        <v>52</v>
      </c>
      <c r="C204" s="95"/>
      <c r="D204" s="95"/>
      <c r="E204" s="95"/>
      <c r="F204" s="95"/>
      <c r="G204" s="95"/>
      <c r="H204" s="95"/>
      <c r="I204" s="95"/>
    </row>
    <row r="205" spans="1:9">
      <c r="A205" s="48" t="s">
        <v>208</v>
      </c>
      <c r="B205" s="43" t="s">
        <v>53</v>
      </c>
      <c r="C205" s="95"/>
      <c r="D205" s="95"/>
      <c r="E205" s="95"/>
      <c r="F205" s="95"/>
      <c r="G205" s="95"/>
      <c r="H205" s="95"/>
      <c r="I205" s="95"/>
    </row>
    <row r="206" spans="1:9">
      <c r="A206" s="48" t="s">
        <v>209</v>
      </c>
      <c r="B206" s="43" t="s">
        <v>54</v>
      </c>
      <c r="C206" s="95"/>
      <c r="D206" s="95"/>
      <c r="E206" s="95"/>
      <c r="F206" s="95"/>
      <c r="G206" s="95"/>
      <c r="H206" s="95"/>
      <c r="I206" s="95"/>
    </row>
    <row r="207" spans="1:9">
      <c r="A207" s="49" t="s">
        <v>210</v>
      </c>
      <c r="B207" s="50" t="s">
        <v>55</v>
      </c>
      <c r="C207" s="76"/>
      <c r="D207" s="76"/>
      <c r="E207" s="76"/>
      <c r="F207" s="76"/>
      <c r="G207" s="76"/>
      <c r="H207" s="76"/>
      <c r="I207" s="76"/>
    </row>
    <row r="208" spans="1:9">
      <c r="A208" s="48" t="s">
        <v>211</v>
      </c>
      <c r="B208" s="43" t="s">
        <v>56</v>
      </c>
      <c r="C208" s="95"/>
      <c r="D208" s="95"/>
      <c r="E208" s="95"/>
      <c r="F208" s="95"/>
      <c r="G208" s="95"/>
      <c r="H208" s="95"/>
      <c r="I208" s="95"/>
    </row>
    <row r="209" spans="1:9">
      <c r="A209" s="48" t="s">
        <v>212</v>
      </c>
      <c r="B209" s="43" t="s">
        <v>57</v>
      </c>
      <c r="C209" s="95"/>
      <c r="D209" s="95"/>
      <c r="E209" s="95"/>
      <c r="F209" s="95"/>
      <c r="G209" s="95"/>
      <c r="H209" s="95"/>
      <c r="I209" s="95"/>
    </row>
    <row r="210" spans="1:9">
      <c r="A210" s="51" t="s">
        <v>213</v>
      </c>
      <c r="B210" s="52" t="s">
        <v>58</v>
      </c>
      <c r="C210" s="95"/>
      <c r="D210" s="95"/>
      <c r="E210" s="95"/>
      <c r="F210" s="95"/>
      <c r="G210" s="95"/>
      <c r="H210" s="95"/>
      <c r="I210" s="95"/>
    </row>
    <row r="211" spans="1:9">
      <c r="A211" s="47" t="s">
        <v>214</v>
      </c>
      <c r="B211" s="39" t="s">
        <v>59</v>
      </c>
      <c r="C211" s="73"/>
      <c r="D211" s="73"/>
      <c r="E211" s="73"/>
      <c r="F211" s="73"/>
      <c r="G211" s="73"/>
      <c r="H211" s="73"/>
      <c r="I211" s="73"/>
    </row>
    <row r="212" spans="1:9">
      <c r="A212" s="48" t="s">
        <v>215</v>
      </c>
      <c r="B212" s="43" t="s">
        <v>60</v>
      </c>
      <c r="C212" s="95"/>
      <c r="D212" s="95"/>
      <c r="E212" s="95"/>
      <c r="F212" s="95"/>
      <c r="G212" s="95"/>
      <c r="H212" s="95"/>
      <c r="I212" s="95"/>
    </row>
    <row r="213" spans="1:9">
      <c r="A213" s="48" t="s">
        <v>216</v>
      </c>
      <c r="B213" s="43" t="s">
        <v>61</v>
      </c>
      <c r="C213" s="95"/>
      <c r="D213" s="95"/>
      <c r="E213" s="95"/>
      <c r="F213" s="95"/>
      <c r="G213" s="95"/>
      <c r="H213" s="95"/>
      <c r="I213" s="95"/>
    </row>
    <row r="214" spans="1:9">
      <c r="A214" s="48" t="s">
        <v>217</v>
      </c>
      <c r="B214" s="43" t="s">
        <v>62</v>
      </c>
      <c r="C214" s="95"/>
      <c r="D214" s="95"/>
      <c r="E214" s="95"/>
      <c r="F214" s="95"/>
      <c r="G214" s="95"/>
      <c r="H214" s="95"/>
      <c r="I214" s="95"/>
    </row>
    <row r="215" spans="1:9">
      <c r="A215" s="48" t="s">
        <v>218</v>
      </c>
      <c r="B215" s="43" t="s">
        <v>63</v>
      </c>
      <c r="C215" s="95"/>
      <c r="D215" s="95"/>
      <c r="E215" s="95"/>
      <c r="F215" s="95"/>
      <c r="G215" s="95"/>
      <c r="H215" s="95"/>
      <c r="I215" s="95"/>
    </row>
    <row r="216" spans="1:9">
      <c r="A216" s="48" t="s">
        <v>219</v>
      </c>
      <c r="B216" s="43" t="s">
        <v>64</v>
      </c>
      <c r="C216" s="95"/>
      <c r="D216" s="95"/>
      <c r="E216" s="95"/>
      <c r="F216" s="95"/>
      <c r="G216" s="95"/>
      <c r="H216" s="95"/>
      <c r="I216" s="95"/>
    </row>
    <row r="217" spans="1:9">
      <c r="A217" s="48" t="s">
        <v>220</v>
      </c>
      <c r="B217" s="43" t="s">
        <v>65</v>
      </c>
      <c r="C217" s="95"/>
      <c r="D217" s="95"/>
      <c r="E217" s="95"/>
      <c r="F217" s="95"/>
      <c r="G217" s="95"/>
      <c r="H217" s="95"/>
      <c r="I217" s="95"/>
    </row>
    <row r="218" spans="1:9">
      <c r="A218" s="48" t="s">
        <v>221</v>
      </c>
      <c r="B218" s="43" t="s">
        <v>66</v>
      </c>
      <c r="C218" s="95"/>
      <c r="D218" s="95"/>
      <c r="E218" s="95"/>
      <c r="F218" s="95"/>
      <c r="G218" s="95"/>
      <c r="H218" s="95"/>
      <c r="I218" s="95"/>
    </row>
    <row r="219" spans="1:9">
      <c r="A219" s="47" t="s">
        <v>222</v>
      </c>
      <c r="B219" s="39" t="s">
        <v>67</v>
      </c>
      <c r="C219" s="73"/>
      <c r="D219" s="73"/>
      <c r="E219" s="73"/>
      <c r="F219" s="73"/>
      <c r="G219" s="73"/>
      <c r="H219" s="73"/>
      <c r="I219" s="73"/>
    </row>
    <row r="220" spans="1:9">
      <c r="A220" s="48" t="s">
        <v>215</v>
      </c>
      <c r="B220" s="43" t="s">
        <v>60</v>
      </c>
      <c r="C220" s="95"/>
      <c r="D220" s="95"/>
      <c r="E220" s="95"/>
      <c r="F220" s="95"/>
      <c r="G220" s="95"/>
      <c r="H220" s="95"/>
      <c r="I220" s="95"/>
    </row>
    <row r="221" spans="1:9">
      <c r="A221" s="48" t="s">
        <v>216</v>
      </c>
      <c r="B221" s="43" t="s">
        <v>61</v>
      </c>
      <c r="C221" s="95"/>
      <c r="D221" s="95"/>
      <c r="E221" s="95"/>
      <c r="F221" s="95"/>
      <c r="G221" s="95"/>
      <c r="H221" s="95"/>
      <c r="I221" s="95"/>
    </row>
    <row r="222" spans="1:9">
      <c r="A222" s="48" t="s">
        <v>223</v>
      </c>
      <c r="B222" s="43" t="s">
        <v>68</v>
      </c>
      <c r="C222" s="95"/>
      <c r="D222" s="95"/>
      <c r="E222" s="95"/>
      <c r="F222" s="95"/>
      <c r="G222" s="95"/>
      <c r="H222" s="95"/>
      <c r="I222" s="95"/>
    </row>
    <row r="223" spans="1:9">
      <c r="A223" s="48" t="s">
        <v>224</v>
      </c>
      <c r="B223" s="43" t="s">
        <v>69</v>
      </c>
      <c r="C223" s="95"/>
      <c r="D223" s="95"/>
      <c r="E223" s="95"/>
      <c r="F223" s="95"/>
      <c r="G223" s="95"/>
      <c r="H223" s="95"/>
      <c r="I223" s="95"/>
    </row>
    <row r="224" spans="1:9">
      <c r="A224" s="48" t="s">
        <v>225</v>
      </c>
      <c r="B224" s="43" t="s">
        <v>70</v>
      </c>
      <c r="C224" s="95"/>
      <c r="D224" s="95"/>
      <c r="E224" s="95"/>
      <c r="F224" s="95"/>
      <c r="G224" s="95"/>
      <c r="H224" s="95"/>
      <c r="I224" s="95"/>
    </row>
    <row r="225" spans="1:9">
      <c r="A225" s="48" t="s">
        <v>219</v>
      </c>
      <c r="B225" s="43" t="s">
        <v>64</v>
      </c>
      <c r="C225" s="95"/>
      <c r="D225" s="95"/>
      <c r="E225" s="95"/>
      <c r="F225" s="95"/>
      <c r="G225" s="95"/>
      <c r="H225" s="95"/>
      <c r="I225" s="95"/>
    </row>
    <row r="226" spans="1:9">
      <c r="A226" s="48" t="s">
        <v>226</v>
      </c>
      <c r="B226" s="43" t="s">
        <v>65</v>
      </c>
      <c r="C226" s="95"/>
      <c r="D226" s="95"/>
      <c r="E226" s="95"/>
      <c r="F226" s="95"/>
      <c r="G226" s="95"/>
      <c r="H226" s="95"/>
      <c r="I226" s="95"/>
    </row>
    <row r="227" spans="1:9">
      <c r="A227" s="48" t="s">
        <v>221</v>
      </c>
      <c r="B227" s="43" t="s">
        <v>66</v>
      </c>
      <c r="C227" s="95"/>
      <c r="D227" s="95"/>
      <c r="E227" s="95"/>
      <c r="F227" s="95"/>
      <c r="G227" s="95"/>
      <c r="H227" s="95"/>
      <c r="I227" s="95"/>
    </row>
    <row r="228" spans="1:9" ht="24">
      <c r="A228" s="51" t="s">
        <v>227</v>
      </c>
      <c r="B228" s="52" t="s">
        <v>137</v>
      </c>
      <c r="C228" s="95"/>
      <c r="D228" s="95"/>
      <c r="E228" s="95"/>
      <c r="F228" s="95"/>
      <c r="G228" s="95"/>
      <c r="H228" s="95"/>
      <c r="I228" s="95"/>
    </row>
    <row r="229" spans="1:9">
      <c r="A229" s="47" t="s">
        <v>228</v>
      </c>
      <c r="B229" s="39" t="s">
        <v>71</v>
      </c>
      <c r="C229" s="73">
        <v>50342</v>
      </c>
      <c r="D229" s="73">
        <v>27061</v>
      </c>
      <c r="E229" s="73">
        <v>4349</v>
      </c>
      <c r="F229" s="73">
        <v>106027</v>
      </c>
      <c r="G229" s="73">
        <v>1086</v>
      </c>
      <c r="H229" s="73">
        <v>-21351</v>
      </c>
      <c r="I229" s="73">
        <v>167514</v>
      </c>
    </row>
    <row r="230" spans="1:9">
      <c r="A230" s="53"/>
      <c r="B230" s="53"/>
      <c r="C230" s="72"/>
      <c r="D230" s="72"/>
      <c r="E230" s="4"/>
      <c r="F230" s="4"/>
      <c r="G230" s="4"/>
      <c r="H230" s="4"/>
      <c r="I230" s="4"/>
    </row>
    <row r="231" spans="1:9" ht="48">
      <c r="A231" s="318" t="s">
        <v>230</v>
      </c>
      <c r="B231" s="317" t="s">
        <v>118</v>
      </c>
      <c r="C231" s="102" t="s">
        <v>133</v>
      </c>
      <c r="D231" s="102" t="s">
        <v>135</v>
      </c>
      <c r="E231" s="102" t="s">
        <v>134</v>
      </c>
      <c r="F231" s="102" t="s">
        <v>136</v>
      </c>
      <c r="G231" s="102" t="s">
        <v>345</v>
      </c>
      <c r="H231" s="102" t="s">
        <v>120</v>
      </c>
      <c r="I231" s="103" t="s">
        <v>121</v>
      </c>
    </row>
    <row r="232" spans="1:9" ht="72">
      <c r="A232" s="318"/>
      <c r="B232" s="317"/>
      <c r="C232" s="102" t="s">
        <v>306</v>
      </c>
      <c r="D232" s="102" t="s">
        <v>281</v>
      </c>
      <c r="E232" s="102" t="s">
        <v>282</v>
      </c>
      <c r="F232" s="102" t="s">
        <v>283</v>
      </c>
      <c r="G232" s="102" t="s">
        <v>346</v>
      </c>
      <c r="H232" s="102" t="s">
        <v>284</v>
      </c>
      <c r="I232" s="103" t="s">
        <v>285</v>
      </c>
    </row>
    <row r="233" spans="1:9">
      <c r="A233" s="47" t="s">
        <v>151</v>
      </c>
      <c r="B233" s="39" t="s">
        <v>0</v>
      </c>
      <c r="C233" s="78">
        <v>36908</v>
      </c>
      <c r="D233" s="78">
        <v>3064</v>
      </c>
      <c r="E233" s="78">
        <v>9363</v>
      </c>
      <c r="F233" s="78">
        <v>1368</v>
      </c>
      <c r="G233" s="78">
        <v>2773</v>
      </c>
      <c r="H233" s="78">
        <v>-3030</v>
      </c>
      <c r="I233" s="78">
        <v>50446</v>
      </c>
    </row>
    <row r="234" spans="1:9">
      <c r="A234" s="54" t="s">
        <v>152</v>
      </c>
      <c r="B234" s="55" t="s">
        <v>1</v>
      </c>
      <c r="C234" s="95"/>
      <c r="D234" s="95"/>
      <c r="E234" s="95"/>
      <c r="F234" s="95"/>
      <c r="G234" s="95"/>
      <c r="H234" s="95"/>
      <c r="I234" s="95"/>
    </row>
    <row r="235" spans="1:9">
      <c r="A235" s="54" t="s">
        <v>153</v>
      </c>
      <c r="B235" s="55" t="s">
        <v>2</v>
      </c>
      <c r="C235" s="95"/>
      <c r="D235" s="95"/>
      <c r="E235" s="95"/>
      <c r="F235" s="95"/>
      <c r="G235" s="95"/>
      <c r="H235" s="95"/>
      <c r="I235" s="95"/>
    </row>
    <row r="236" spans="1:9">
      <c r="A236" s="54" t="s">
        <v>154</v>
      </c>
      <c r="B236" s="55" t="s">
        <v>3</v>
      </c>
      <c r="C236" s="95"/>
      <c r="D236" s="95"/>
      <c r="E236" s="95"/>
      <c r="F236" s="95"/>
      <c r="G236" s="95"/>
      <c r="H236" s="95"/>
      <c r="I236" s="95"/>
    </row>
    <row r="237" spans="1:9">
      <c r="A237" s="47" t="s">
        <v>155</v>
      </c>
      <c r="B237" s="39" t="s">
        <v>4</v>
      </c>
      <c r="C237" s="78"/>
      <c r="D237" s="78"/>
      <c r="E237" s="78"/>
      <c r="F237" s="78"/>
      <c r="G237" s="78"/>
      <c r="H237" s="78"/>
      <c r="I237" s="78"/>
    </row>
    <row r="238" spans="1:9">
      <c r="A238" s="54" t="s">
        <v>156</v>
      </c>
      <c r="B238" s="55" t="s">
        <v>5</v>
      </c>
      <c r="C238" s="95"/>
      <c r="D238" s="95"/>
      <c r="E238" s="95"/>
      <c r="F238" s="95"/>
      <c r="G238" s="95"/>
      <c r="H238" s="95"/>
      <c r="I238" s="95"/>
    </row>
    <row r="239" spans="1:9">
      <c r="A239" s="54" t="s">
        <v>157</v>
      </c>
      <c r="B239" s="55" t="s">
        <v>6</v>
      </c>
      <c r="C239" s="95"/>
      <c r="D239" s="95"/>
      <c r="E239" s="95"/>
      <c r="F239" s="95"/>
      <c r="G239" s="95"/>
      <c r="H239" s="95"/>
      <c r="I239" s="95"/>
    </row>
    <row r="240" spans="1:9">
      <c r="A240" s="56" t="s">
        <v>158</v>
      </c>
      <c r="B240" s="57" t="s">
        <v>7</v>
      </c>
      <c r="C240" s="80"/>
      <c r="D240" s="80"/>
      <c r="E240" s="80"/>
      <c r="F240" s="80"/>
      <c r="G240" s="80"/>
      <c r="H240" s="80"/>
      <c r="I240" s="80"/>
    </row>
    <row r="241" spans="1:9">
      <c r="A241" s="48" t="s">
        <v>159</v>
      </c>
      <c r="B241" s="43" t="s">
        <v>8</v>
      </c>
      <c r="C241" s="95"/>
      <c r="D241" s="95"/>
      <c r="E241" s="95"/>
      <c r="F241" s="95"/>
      <c r="G241" s="95"/>
      <c r="H241" s="95"/>
      <c r="I241" s="95"/>
    </row>
    <row r="242" spans="1:9">
      <c r="A242" s="48" t="s">
        <v>160</v>
      </c>
      <c r="B242" s="43" t="s">
        <v>9</v>
      </c>
      <c r="C242" s="95"/>
      <c r="D242" s="95"/>
      <c r="E242" s="95"/>
      <c r="F242" s="95"/>
      <c r="G242" s="95"/>
      <c r="H242" s="95"/>
      <c r="I242" s="95"/>
    </row>
    <row r="243" spans="1:9">
      <c r="A243" s="48" t="s">
        <v>161</v>
      </c>
      <c r="B243" s="43" t="s">
        <v>10</v>
      </c>
      <c r="C243" s="95"/>
      <c r="D243" s="95"/>
      <c r="E243" s="95"/>
      <c r="F243" s="95"/>
      <c r="G243" s="95"/>
      <c r="H243" s="95"/>
      <c r="I243" s="95"/>
    </row>
    <row r="244" spans="1:9">
      <c r="A244" s="48" t="s">
        <v>162</v>
      </c>
      <c r="B244" s="43" t="s">
        <v>11</v>
      </c>
      <c r="C244" s="95"/>
      <c r="D244" s="95"/>
      <c r="E244" s="95"/>
      <c r="F244" s="95"/>
      <c r="G244" s="95"/>
      <c r="H244" s="95"/>
      <c r="I244" s="95"/>
    </row>
    <row r="245" spans="1:9">
      <c r="A245" s="56" t="s">
        <v>163</v>
      </c>
      <c r="B245" s="57" t="s">
        <v>12</v>
      </c>
      <c r="C245" s="80"/>
      <c r="D245" s="80"/>
      <c r="E245" s="80"/>
      <c r="F245" s="80"/>
      <c r="G245" s="80"/>
      <c r="H245" s="80"/>
      <c r="I245" s="80"/>
    </row>
    <row r="246" spans="1:9">
      <c r="A246" s="48" t="s">
        <v>164</v>
      </c>
      <c r="B246" s="43" t="s">
        <v>13</v>
      </c>
      <c r="C246" s="95"/>
      <c r="D246" s="95"/>
      <c r="E246" s="95"/>
      <c r="F246" s="95"/>
      <c r="G246" s="95"/>
      <c r="H246" s="95"/>
      <c r="I246" s="95"/>
    </row>
    <row r="247" spans="1:9">
      <c r="A247" s="48" t="s">
        <v>165</v>
      </c>
      <c r="B247" s="43" t="s">
        <v>14</v>
      </c>
      <c r="C247" s="95"/>
      <c r="D247" s="95"/>
      <c r="E247" s="95"/>
      <c r="F247" s="95"/>
      <c r="G247" s="95"/>
      <c r="H247" s="95"/>
      <c r="I247" s="95"/>
    </row>
    <row r="248" spans="1:9" ht="22.8">
      <c r="A248" s="48" t="s">
        <v>166</v>
      </c>
      <c r="B248" s="43" t="s">
        <v>15</v>
      </c>
      <c r="C248" s="95"/>
      <c r="D248" s="95"/>
      <c r="E248" s="95"/>
      <c r="F248" s="95"/>
      <c r="G248" s="95"/>
      <c r="H248" s="95"/>
      <c r="I248" s="95"/>
    </row>
    <row r="249" spans="1:9">
      <c r="A249" s="56" t="s">
        <v>167</v>
      </c>
      <c r="B249" s="57" t="s">
        <v>16</v>
      </c>
      <c r="C249" s="80"/>
      <c r="D249" s="80"/>
      <c r="E249" s="80"/>
      <c r="F249" s="80"/>
      <c r="G249" s="80"/>
      <c r="H249" s="80"/>
      <c r="I249" s="80"/>
    </row>
    <row r="250" spans="1:9">
      <c r="A250" s="48" t="s">
        <v>168</v>
      </c>
      <c r="B250" s="43" t="s">
        <v>17</v>
      </c>
      <c r="C250" s="95"/>
      <c r="D250" s="95"/>
      <c r="E250" s="95"/>
      <c r="F250" s="95"/>
      <c r="G250" s="95"/>
      <c r="H250" s="95"/>
      <c r="I250" s="95"/>
    </row>
    <row r="251" spans="1:9">
      <c r="A251" s="48" t="s">
        <v>169</v>
      </c>
      <c r="B251" s="43" t="s">
        <v>18</v>
      </c>
      <c r="C251" s="95"/>
      <c r="D251" s="95"/>
      <c r="E251" s="95"/>
      <c r="F251" s="95"/>
      <c r="G251" s="95"/>
      <c r="H251" s="95"/>
      <c r="I251" s="95"/>
    </row>
    <row r="252" spans="1:9">
      <c r="A252" s="56" t="s">
        <v>170</v>
      </c>
      <c r="B252" s="57" t="s">
        <v>19</v>
      </c>
      <c r="C252" s="80"/>
      <c r="D252" s="80"/>
      <c r="E252" s="80"/>
      <c r="F252" s="80"/>
      <c r="G252" s="80"/>
      <c r="H252" s="80"/>
      <c r="I252" s="80"/>
    </row>
    <row r="253" spans="1:9">
      <c r="A253" s="58" t="s">
        <v>171</v>
      </c>
      <c r="B253" s="59" t="s">
        <v>20</v>
      </c>
      <c r="C253" s="95"/>
      <c r="D253" s="95"/>
      <c r="E253" s="95"/>
      <c r="F253" s="95"/>
      <c r="G253" s="95"/>
      <c r="H253" s="95"/>
      <c r="I253" s="95"/>
    </row>
    <row r="254" spans="1:9">
      <c r="A254" s="56" t="s">
        <v>174</v>
      </c>
      <c r="B254" s="57" t="s">
        <v>21</v>
      </c>
      <c r="C254" s="80">
        <v>-4464</v>
      </c>
      <c r="D254" s="80">
        <v>82</v>
      </c>
      <c r="E254" s="80">
        <v>1860</v>
      </c>
      <c r="F254" s="80">
        <v>-4032</v>
      </c>
      <c r="G254" s="80">
        <v>157</v>
      </c>
      <c r="H254" s="80">
        <v>2946</v>
      </c>
      <c r="I254" s="80">
        <v>-3451</v>
      </c>
    </row>
    <row r="255" spans="1:9">
      <c r="A255" s="60"/>
      <c r="B255" s="61"/>
      <c r="C255" s="81"/>
      <c r="D255" s="81"/>
      <c r="E255" s="81"/>
      <c r="F255" s="81"/>
      <c r="G255" s="81"/>
      <c r="H255" s="81"/>
      <c r="I255" s="81"/>
    </row>
    <row r="256" spans="1:9">
      <c r="A256" s="62" t="s">
        <v>172</v>
      </c>
      <c r="B256" s="63" t="s">
        <v>126</v>
      </c>
      <c r="C256" s="82">
        <v>0</v>
      </c>
      <c r="D256" s="82">
        <v>0</v>
      </c>
      <c r="E256" s="82">
        <v>0</v>
      </c>
      <c r="F256" s="82">
        <v>0</v>
      </c>
      <c r="G256" s="82">
        <v>0</v>
      </c>
      <c r="H256" s="82">
        <v>0</v>
      </c>
      <c r="I256" s="82">
        <v>0</v>
      </c>
    </row>
    <row r="257" spans="1:9">
      <c r="A257" s="64" t="s">
        <v>173</v>
      </c>
      <c r="B257" s="65" t="s">
        <v>127</v>
      </c>
      <c r="C257" s="83">
        <v>-4464</v>
      </c>
      <c r="D257" s="83">
        <v>82</v>
      </c>
      <c r="E257" s="83">
        <v>1860</v>
      </c>
      <c r="F257" s="83">
        <v>-4032</v>
      </c>
      <c r="G257" s="83">
        <v>157</v>
      </c>
      <c r="H257" s="83">
        <v>2946</v>
      </c>
      <c r="I257" s="83">
        <v>-3451</v>
      </c>
    </row>
  </sheetData>
  <mergeCells count="6">
    <mergeCell ref="A173:A174"/>
    <mergeCell ref="B173:B174"/>
    <mergeCell ref="A199:A200"/>
    <mergeCell ref="B199:B200"/>
    <mergeCell ref="A231:A232"/>
    <mergeCell ref="B231:B23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FA52-4BE0-864B-9D1B-ADD1E89DB430}">
  <dimension ref="A1:Y338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4">
      <c r="A1" s="154" t="s">
        <v>770</v>
      </c>
    </row>
    <row r="2" spans="1:4">
      <c r="A2" s="154" t="s">
        <v>771</v>
      </c>
    </row>
    <row r="3" spans="1:4">
      <c r="A3" s="154"/>
    </row>
    <row r="4" spans="1:4">
      <c r="A4" s="154"/>
    </row>
    <row r="5" spans="1:4" ht="24">
      <c r="A5" s="149" t="s">
        <v>758</v>
      </c>
      <c r="B5" s="150" t="s">
        <v>432</v>
      </c>
    </row>
    <row r="6" spans="1:4" ht="20.399999999999999">
      <c r="A6" s="230" t="s">
        <v>404</v>
      </c>
      <c r="B6" s="230" t="s">
        <v>405</v>
      </c>
      <c r="C6" s="100" t="s">
        <v>763</v>
      </c>
      <c r="D6" s="100" t="s">
        <v>764</v>
      </c>
    </row>
    <row r="7" spans="1:4">
      <c r="A7" s="158" t="s">
        <v>151</v>
      </c>
      <c r="B7" s="158" t="s">
        <v>0</v>
      </c>
      <c r="C7" s="159">
        <v>192972</v>
      </c>
      <c r="D7" s="159">
        <v>80878</v>
      </c>
    </row>
    <row r="8" spans="1:4">
      <c r="A8" s="160" t="s">
        <v>152</v>
      </c>
      <c r="B8" s="160" t="s">
        <v>1</v>
      </c>
      <c r="C8" s="161">
        <v>137220</v>
      </c>
      <c r="D8" s="161">
        <v>50870</v>
      </c>
    </row>
    <row r="9" spans="1:4">
      <c r="A9" s="160" t="s">
        <v>153</v>
      </c>
      <c r="B9" s="160" t="s">
        <v>2</v>
      </c>
      <c r="C9" s="161">
        <v>319</v>
      </c>
      <c r="D9" s="161">
        <v>48</v>
      </c>
    </row>
    <row r="10" spans="1:4">
      <c r="A10" s="160" t="s">
        <v>154</v>
      </c>
      <c r="B10" s="160" t="s">
        <v>492</v>
      </c>
      <c r="C10" s="161">
        <v>55433</v>
      </c>
      <c r="D10" s="161">
        <v>29960</v>
      </c>
    </row>
    <row r="11" spans="1:4">
      <c r="A11" s="158" t="s">
        <v>631</v>
      </c>
      <c r="B11" s="158" t="s">
        <v>630</v>
      </c>
      <c r="C11" s="159">
        <v>47491</v>
      </c>
      <c r="D11" s="159">
        <v>28691</v>
      </c>
    </row>
    <row r="12" spans="1:4">
      <c r="A12" s="160" t="s">
        <v>156</v>
      </c>
      <c r="B12" s="160" t="s">
        <v>494</v>
      </c>
      <c r="C12" s="161">
        <v>7677</v>
      </c>
      <c r="D12" s="161">
        <v>6983</v>
      </c>
    </row>
    <row r="13" spans="1:4">
      <c r="A13" s="160" t="s">
        <v>687</v>
      </c>
      <c r="B13" s="160" t="s">
        <v>495</v>
      </c>
      <c r="C13" s="161">
        <v>39814</v>
      </c>
      <c r="D13" s="161">
        <v>21708</v>
      </c>
    </row>
    <row r="14" spans="1:4">
      <c r="A14" s="162" t="s">
        <v>158</v>
      </c>
      <c r="B14" s="162" t="s">
        <v>735</v>
      </c>
      <c r="C14" s="159">
        <v>145481</v>
      </c>
      <c r="D14" s="159">
        <v>52187</v>
      </c>
    </row>
    <row r="15" spans="1:4">
      <c r="A15" s="163" t="s">
        <v>160</v>
      </c>
      <c r="B15" s="163" t="s">
        <v>9</v>
      </c>
      <c r="C15" s="161">
        <v>34557</v>
      </c>
      <c r="D15" s="161">
        <v>22222</v>
      </c>
    </row>
    <row r="16" spans="1:4">
      <c r="A16" s="163" t="s">
        <v>161</v>
      </c>
      <c r="B16" s="163" t="s">
        <v>10</v>
      </c>
      <c r="C16" s="161">
        <v>11771</v>
      </c>
      <c r="D16" s="161">
        <v>9677</v>
      </c>
    </row>
    <row r="17" spans="1:4">
      <c r="A17" s="163" t="s">
        <v>159</v>
      </c>
      <c r="B17" s="163" t="s">
        <v>8</v>
      </c>
      <c r="C17" s="161">
        <v>2090</v>
      </c>
      <c r="D17" s="161">
        <v>483</v>
      </c>
    </row>
    <row r="18" spans="1:4">
      <c r="A18" s="163" t="s">
        <v>162</v>
      </c>
      <c r="B18" s="163" t="s">
        <v>11</v>
      </c>
      <c r="C18" s="161">
        <v>3538</v>
      </c>
      <c r="D18" s="161">
        <v>277</v>
      </c>
    </row>
    <row r="19" spans="1:4">
      <c r="A19" s="163" t="s">
        <v>688</v>
      </c>
      <c r="B19" s="163" t="s">
        <v>639</v>
      </c>
      <c r="C19" s="161">
        <v>-80</v>
      </c>
      <c r="D19" s="161">
        <v>1</v>
      </c>
    </row>
    <row r="20" spans="1:4">
      <c r="A20" s="162" t="s">
        <v>163</v>
      </c>
      <c r="B20" s="162" t="s">
        <v>736</v>
      </c>
      <c r="C20" s="159">
        <v>97625</v>
      </c>
      <c r="D20" s="159">
        <v>20495</v>
      </c>
    </row>
    <row r="21" spans="1:4">
      <c r="A21" s="163" t="s">
        <v>164</v>
      </c>
      <c r="B21" s="163" t="s">
        <v>13</v>
      </c>
      <c r="C21" s="161">
        <v>3440</v>
      </c>
      <c r="D21" s="161">
        <v>2548</v>
      </c>
    </row>
    <row r="22" spans="1:4">
      <c r="A22" s="163" t="s">
        <v>165</v>
      </c>
      <c r="B22" s="163" t="s">
        <v>14</v>
      </c>
      <c r="C22" s="161">
        <v>107</v>
      </c>
      <c r="D22" s="161">
        <v>373</v>
      </c>
    </row>
    <row r="23" spans="1:4">
      <c r="A23" s="162" t="s">
        <v>503</v>
      </c>
      <c r="B23" s="162" t="s">
        <v>737</v>
      </c>
      <c r="C23" s="159">
        <v>100958</v>
      </c>
      <c r="D23" s="159">
        <v>22670</v>
      </c>
    </row>
    <row r="24" spans="1:4">
      <c r="A24" s="163" t="s">
        <v>168</v>
      </c>
      <c r="B24" s="163" t="s">
        <v>17</v>
      </c>
      <c r="C24" s="161">
        <v>8979</v>
      </c>
      <c r="D24" s="161">
        <v>4939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738</v>
      </c>
      <c r="C26" s="159">
        <v>91979</v>
      </c>
      <c r="D26" s="159">
        <v>17731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739</v>
      </c>
      <c r="C28" s="159">
        <v>91979</v>
      </c>
      <c r="D28" s="159">
        <v>17731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740</v>
      </c>
      <c r="C31" s="170"/>
      <c r="D31" s="170"/>
    </row>
    <row r="32" spans="1:4">
      <c r="A32" s="171" t="s">
        <v>176</v>
      </c>
      <c r="B32" s="171" t="s">
        <v>23</v>
      </c>
      <c r="C32" s="199">
        <v>0.95691843528922182</v>
      </c>
      <c r="D32" s="199">
        <v>0.18447053043836162</v>
      </c>
    </row>
    <row r="33" spans="1:5">
      <c r="A33" s="172" t="s">
        <v>177</v>
      </c>
      <c r="B33" s="172" t="s">
        <v>24</v>
      </c>
      <c r="C33" s="199">
        <v>0.91225477555392454</v>
      </c>
      <c r="D33" s="199">
        <v>0.17595738312113243</v>
      </c>
    </row>
    <row r="34" spans="1:5">
      <c r="A34" s="154"/>
    </row>
    <row r="36" spans="1:5">
      <c r="A36" s="169" t="s">
        <v>232</v>
      </c>
      <c r="B36" s="169" t="s">
        <v>738</v>
      </c>
      <c r="C36" s="159">
        <v>91979</v>
      </c>
      <c r="D36" s="159">
        <v>17731</v>
      </c>
    </row>
    <row r="37" spans="1:5">
      <c r="A37" s="173" t="s">
        <v>510</v>
      </c>
      <c r="B37" s="173" t="s">
        <v>513</v>
      </c>
      <c r="C37" s="174">
        <v>594</v>
      </c>
      <c r="D37" s="174">
        <v>15</v>
      </c>
    </row>
    <row r="38" spans="1:5">
      <c r="A38" s="175" t="s">
        <v>315</v>
      </c>
      <c r="B38" s="175" t="s">
        <v>640</v>
      </c>
      <c r="C38" s="161">
        <v>594</v>
      </c>
      <c r="D38" s="161">
        <v>15</v>
      </c>
    </row>
    <row r="39" spans="1:5">
      <c r="A39" s="84" t="s">
        <v>316</v>
      </c>
      <c r="B39" s="175" t="s">
        <v>308</v>
      </c>
      <c r="C39" s="207"/>
      <c r="D39" s="207">
        <v>0</v>
      </c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92573</v>
      </c>
      <c r="D41" s="159">
        <v>17746</v>
      </c>
    </row>
    <row r="42" spans="1:5">
      <c r="A42" s="175" t="s">
        <v>689</v>
      </c>
      <c r="B42" s="175" t="s">
        <v>480</v>
      </c>
      <c r="C42" s="161"/>
      <c r="D42" s="161"/>
    </row>
    <row r="43" spans="1:5" ht="24">
      <c r="A43" s="169" t="s">
        <v>512</v>
      </c>
      <c r="B43" s="169" t="s">
        <v>697</v>
      </c>
      <c r="C43" s="159">
        <v>92573</v>
      </c>
      <c r="D43" s="159">
        <v>17746</v>
      </c>
    </row>
    <row r="44" spans="1:5">
      <c r="A44" s="176" t="s">
        <v>541</v>
      </c>
    </row>
    <row r="46" spans="1:5" ht="24">
      <c r="A46" s="149" t="s">
        <v>759</v>
      </c>
      <c r="B46" s="149" t="s">
        <v>434</v>
      </c>
    </row>
    <row r="47" spans="1:5">
      <c r="A47" s="230" t="s">
        <v>203</v>
      </c>
      <c r="B47" s="230" t="s">
        <v>73</v>
      </c>
      <c r="C47" s="202" t="s">
        <v>765</v>
      </c>
      <c r="D47" s="202" t="s">
        <v>754</v>
      </c>
      <c r="E47" s="202" t="s">
        <v>766</v>
      </c>
    </row>
    <row r="48" spans="1:5">
      <c r="A48" s="177" t="s">
        <v>526</v>
      </c>
      <c r="B48" s="177" t="s">
        <v>488</v>
      </c>
      <c r="C48" s="178">
        <v>727765</v>
      </c>
      <c r="D48" s="178">
        <v>679097</v>
      </c>
      <c r="E48" s="178">
        <v>438408</v>
      </c>
    </row>
    <row r="49" spans="1:5">
      <c r="A49" s="163" t="s">
        <v>182</v>
      </c>
      <c r="B49" s="163" t="s">
        <v>27</v>
      </c>
      <c r="C49" s="179">
        <v>105947</v>
      </c>
      <c r="D49" s="179">
        <v>105267</v>
      </c>
      <c r="E49" s="179">
        <v>33126</v>
      </c>
    </row>
    <row r="50" spans="1:5">
      <c r="A50" s="163" t="s">
        <v>527</v>
      </c>
      <c r="B50" s="163" t="s">
        <v>475</v>
      </c>
      <c r="C50" s="179">
        <v>59533</v>
      </c>
      <c r="D50" s="179">
        <v>59763</v>
      </c>
      <c r="E50" s="179">
        <v>49905</v>
      </c>
    </row>
    <row r="51" spans="1:5">
      <c r="A51" s="180" t="s">
        <v>528</v>
      </c>
      <c r="B51" s="180" t="s">
        <v>416</v>
      </c>
      <c r="C51" s="181">
        <v>435784</v>
      </c>
      <c r="D51" s="181">
        <v>385848</v>
      </c>
      <c r="E51" s="181">
        <v>264351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56438</v>
      </c>
    </row>
    <row r="53" spans="1:5">
      <c r="A53" s="163" t="s">
        <v>679</v>
      </c>
      <c r="B53" s="163" t="s">
        <v>30</v>
      </c>
      <c r="C53" s="179">
        <v>46402</v>
      </c>
      <c r="D53" s="179">
        <v>44960</v>
      </c>
      <c r="E53" s="179">
        <v>13033</v>
      </c>
    </row>
    <row r="54" spans="1:5">
      <c r="A54" s="163" t="s">
        <v>680</v>
      </c>
      <c r="B54" s="163" t="s">
        <v>674</v>
      </c>
      <c r="C54" s="179">
        <v>0</v>
      </c>
      <c r="D54" s="179">
        <v>0</v>
      </c>
      <c r="E54" s="179">
        <v>0</v>
      </c>
    </row>
    <row r="55" spans="1:5">
      <c r="A55" s="163" t="s">
        <v>187</v>
      </c>
      <c r="B55" s="163" t="s">
        <v>632</v>
      </c>
      <c r="C55" s="179">
        <v>8099</v>
      </c>
      <c r="D55" s="179">
        <v>8025</v>
      </c>
      <c r="E55" s="179">
        <v>4381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199</v>
      </c>
      <c r="B57" s="163" t="s">
        <v>44</v>
      </c>
      <c r="C57" s="179">
        <v>15143</v>
      </c>
      <c r="D57" s="179">
        <v>18730</v>
      </c>
      <c r="E57" s="179">
        <v>11771</v>
      </c>
    </row>
    <row r="58" spans="1:5">
      <c r="A58" s="163" t="s">
        <v>529</v>
      </c>
      <c r="B58" s="163" t="s">
        <v>35</v>
      </c>
      <c r="C58" s="179">
        <v>0</v>
      </c>
      <c r="D58" s="179">
        <v>0</v>
      </c>
      <c r="E58" s="179">
        <v>4833</v>
      </c>
    </row>
    <row r="59" spans="1:5">
      <c r="A59" s="163" t="s">
        <v>466</v>
      </c>
      <c r="B59" s="163" t="s">
        <v>465</v>
      </c>
      <c r="C59" s="179">
        <v>419</v>
      </c>
      <c r="D59" s="179">
        <v>66</v>
      </c>
      <c r="E59" s="179">
        <v>570</v>
      </c>
    </row>
    <row r="60" spans="1:5">
      <c r="A60" s="177" t="s">
        <v>530</v>
      </c>
      <c r="B60" s="177" t="s">
        <v>489</v>
      </c>
      <c r="C60" s="178">
        <v>796947</v>
      </c>
      <c r="D60" s="178">
        <v>725011</v>
      </c>
      <c r="E60" s="178">
        <v>707213</v>
      </c>
    </row>
    <row r="61" spans="1:5">
      <c r="A61" s="163" t="s">
        <v>193</v>
      </c>
      <c r="B61" s="163" t="s">
        <v>38</v>
      </c>
      <c r="C61" s="179">
        <v>22874</v>
      </c>
      <c r="D61" s="179">
        <v>12862</v>
      </c>
      <c r="E61" s="179">
        <v>379</v>
      </c>
    </row>
    <row r="62" spans="1:5">
      <c r="A62" s="163" t="s">
        <v>194</v>
      </c>
      <c r="B62" s="163" t="s">
        <v>39</v>
      </c>
      <c r="C62" s="179">
        <v>76658</v>
      </c>
      <c r="D62" s="179">
        <v>129573</v>
      </c>
      <c r="E62" s="179">
        <v>29832</v>
      </c>
    </row>
    <row r="63" spans="1:5">
      <c r="A63" s="163" t="s">
        <v>531</v>
      </c>
      <c r="B63" s="163" t="s">
        <v>40</v>
      </c>
      <c r="C63" s="179">
        <v>17245</v>
      </c>
      <c r="D63" s="179">
        <v>20349</v>
      </c>
      <c r="E63" s="179">
        <v>515</v>
      </c>
    </row>
    <row r="64" spans="1:5">
      <c r="A64" s="163" t="s">
        <v>196</v>
      </c>
      <c r="B64" s="163" t="s">
        <v>490</v>
      </c>
      <c r="C64" s="179">
        <v>46380</v>
      </c>
      <c r="D64" s="179">
        <v>60370</v>
      </c>
      <c r="E64" s="179">
        <v>41471</v>
      </c>
    </row>
    <row r="65" spans="1:5">
      <c r="A65" s="163" t="s">
        <v>189</v>
      </c>
      <c r="B65" s="163" t="s">
        <v>34</v>
      </c>
      <c r="C65" s="179">
        <v>0</v>
      </c>
      <c r="D65" s="179">
        <v>0</v>
      </c>
      <c r="E65" s="179">
        <v>0</v>
      </c>
    </row>
    <row r="66" spans="1:5">
      <c r="A66" s="163" t="s">
        <v>199</v>
      </c>
      <c r="B66" s="163" t="s">
        <v>44</v>
      </c>
      <c r="C66" s="179">
        <v>23470</v>
      </c>
      <c r="D66" s="179">
        <v>19556</v>
      </c>
      <c r="E66" s="179">
        <v>12676</v>
      </c>
    </row>
    <row r="67" spans="1:5">
      <c r="A67" s="182" t="s">
        <v>200</v>
      </c>
      <c r="B67" s="182" t="s">
        <v>482</v>
      </c>
      <c r="C67" s="183">
        <v>145590</v>
      </c>
      <c r="D67" s="183">
        <v>49406</v>
      </c>
      <c r="E67" s="183">
        <v>155508</v>
      </c>
    </row>
    <row r="68" spans="1:5">
      <c r="A68" s="163" t="s">
        <v>486</v>
      </c>
      <c r="B68" s="163" t="s">
        <v>483</v>
      </c>
      <c r="C68" s="179">
        <v>464730</v>
      </c>
      <c r="D68" s="179">
        <v>432895</v>
      </c>
      <c r="E68" s="179">
        <v>466783</v>
      </c>
    </row>
    <row r="69" spans="1:5">
      <c r="A69" s="163" t="s">
        <v>681</v>
      </c>
      <c r="B69" s="163" t="s">
        <v>675</v>
      </c>
      <c r="C69" s="179">
        <v>0</v>
      </c>
      <c r="D69" s="179">
        <v>0</v>
      </c>
      <c r="E69" s="179">
        <v>49</v>
      </c>
    </row>
    <row r="70" spans="1:5">
      <c r="A70" s="177" t="s">
        <v>532</v>
      </c>
      <c r="B70" s="177" t="s">
        <v>491</v>
      </c>
      <c r="C70" s="178">
        <v>1524712</v>
      </c>
      <c r="D70" s="178">
        <v>1404108</v>
      </c>
      <c r="E70" s="178">
        <v>1145621</v>
      </c>
    </row>
    <row r="71" spans="1:5">
      <c r="C71" s="184"/>
      <c r="D71" s="184"/>
      <c r="E71" s="184"/>
    </row>
    <row r="72" spans="1:5">
      <c r="A72" s="230" t="s">
        <v>229</v>
      </c>
      <c r="B72" s="230" t="s">
        <v>48</v>
      </c>
      <c r="C72" s="202" t="s">
        <v>765</v>
      </c>
      <c r="D72" s="202" t="s">
        <v>754</v>
      </c>
      <c r="E72" s="202" t="s">
        <v>766</v>
      </c>
    </row>
    <row r="73" spans="1:5">
      <c r="A73" s="177" t="s">
        <v>533</v>
      </c>
      <c r="B73" s="177" t="s">
        <v>518</v>
      </c>
      <c r="C73" s="178">
        <v>1202221</v>
      </c>
      <c r="D73" s="178">
        <v>1105651</v>
      </c>
      <c r="E73" s="178">
        <v>1023562</v>
      </c>
    </row>
    <row r="74" spans="1:5">
      <c r="A74" s="177" t="s">
        <v>690</v>
      </c>
      <c r="B74" s="177" t="s">
        <v>50</v>
      </c>
      <c r="C74" s="178">
        <v>1202221</v>
      </c>
      <c r="D74" s="178">
        <v>1105651</v>
      </c>
      <c r="E74" s="178">
        <v>1023562</v>
      </c>
    </row>
    <row r="75" spans="1:5">
      <c r="A75" s="163" t="s">
        <v>206</v>
      </c>
      <c r="B75" s="163" t="s">
        <v>51</v>
      </c>
      <c r="C75" s="179">
        <v>96120</v>
      </c>
      <c r="D75" s="179">
        <v>96120</v>
      </c>
      <c r="E75" s="179">
        <v>96120</v>
      </c>
    </row>
    <row r="76" spans="1:5">
      <c r="A76" s="163" t="s">
        <v>470</v>
      </c>
      <c r="B76" s="163" t="s">
        <v>519</v>
      </c>
      <c r="C76" s="179">
        <v>780951</v>
      </c>
      <c r="D76" s="179">
        <v>780951</v>
      </c>
      <c r="E76" s="179">
        <v>739724</v>
      </c>
    </row>
    <row r="77" spans="1:5">
      <c r="A77" s="163" t="s">
        <v>209</v>
      </c>
      <c r="B77" s="163" t="s">
        <v>54</v>
      </c>
      <c r="C77" s="179">
        <v>58654</v>
      </c>
      <c r="D77" s="179">
        <v>54657</v>
      </c>
      <c r="E77" s="179">
        <v>29097</v>
      </c>
    </row>
    <row r="78" spans="1:5">
      <c r="A78" s="163" t="s">
        <v>210</v>
      </c>
      <c r="B78" s="163" t="s">
        <v>520</v>
      </c>
      <c r="C78" s="179">
        <v>1492</v>
      </c>
      <c r="D78" s="179">
        <v>898</v>
      </c>
      <c r="E78" s="179">
        <v>1027</v>
      </c>
    </row>
    <row r="79" spans="1:5">
      <c r="A79" s="163" t="s">
        <v>211</v>
      </c>
      <c r="B79" s="163" t="s">
        <v>56</v>
      </c>
      <c r="C79" s="179">
        <v>173025</v>
      </c>
      <c r="D79" s="179">
        <v>-2290</v>
      </c>
      <c r="E79" s="179">
        <v>139863</v>
      </c>
    </row>
    <row r="80" spans="1:5">
      <c r="A80" s="163" t="s">
        <v>212</v>
      </c>
      <c r="B80" s="163" t="s">
        <v>57</v>
      </c>
      <c r="C80" s="179">
        <v>91979</v>
      </c>
      <c r="D80" s="179">
        <v>175315</v>
      </c>
      <c r="E80" s="179">
        <v>17731</v>
      </c>
    </row>
    <row r="81" spans="1:5">
      <c r="A81" s="158" t="s">
        <v>535</v>
      </c>
      <c r="B81" s="158" t="s">
        <v>58</v>
      </c>
      <c r="C81" s="185"/>
      <c r="D81" s="185"/>
      <c r="E81" s="185">
        <v>0</v>
      </c>
    </row>
    <row r="82" spans="1:5">
      <c r="A82" s="177" t="s">
        <v>536</v>
      </c>
      <c r="B82" s="177" t="s">
        <v>521</v>
      </c>
      <c r="C82" s="178">
        <v>23090</v>
      </c>
      <c r="D82" s="178">
        <v>25158</v>
      </c>
      <c r="E82" s="178">
        <v>14524</v>
      </c>
    </row>
    <row r="83" spans="1:5">
      <c r="A83" s="163" t="s">
        <v>216</v>
      </c>
      <c r="B83" s="163" t="s">
        <v>61</v>
      </c>
      <c r="C83" s="179">
        <v>17821</v>
      </c>
      <c r="D83" s="179">
        <v>17751</v>
      </c>
      <c r="E83" s="179">
        <v>7218</v>
      </c>
    </row>
    <row r="84" spans="1:5">
      <c r="A84" s="163" t="s">
        <v>755</v>
      </c>
      <c r="B84" s="163" t="s">
        <v>62</v>
      </c>
      <c r="C84" s="179">
        <v>3280</v>
      </c>
      <c r="D84" s="179">
        <v>3340</v>
      </c>
      <c r="E84" s="179">
        <v>0</v>
      </c>
    </row>
    <row r="85" spans="1:5">
      <c r="A85" s="163" t="s">
        <v>218</v>
      </c>
      <c r="B85" s="163" t="s">
        <v>63</v>
      </c>
      <c r="C85" s="179">
        <v>859</v>
      </c>
      <c r="D85" s="179">
        <v>2935</v>
      </c>
      <c r="E85" s="179">
        <v>0</v>
      </c>
    </row>
    <row r="86" spans="1:5">
      <c r="A86" s="163" t="s">
        <v>219</v>
      </c>
      <c r="B86" s="163" t="s">
        <v>64</v>
      </c>
      <c r="C86" s="179">
        <v>362</v>
      </c>
      <c r="D86" s="179">
        <v>364</v>
      </c>
      <c r="E86" s="179">
        <v>7116</v>
      </c>
    </row>
    <row r="87" spans="1:5">
      <c r="A87" s="163" t="s">
        <v>220</v>
      </c>
      <c r="B87" s="163" t="s">
        <v>522</v>
      </c>
      <c r="C87" s="179">
        <v>255</v>
      </c>
      <c r="D87" s="179">
        <v>255</v>
      </c>
      <c r="E87" s="179">
        <v>190</v>
      </c>
    </row>
    <row r="88" spans="1:5">
      <c r="A88" s="163" t="s">
        <v>539</v>
      </c>
      <c r="B88" s="163" t="s">
        <v>66</v>
      </c>
      <c r="C88" s="179">
        <v>513</v>
      </c>
      <c r="D88" s="179">
        <v>513</v>
      </c>
      <c r="E88" s="179">
        <v>0</v>
      </c>
    </row>
    <row r="89" spans="1:5">
      <c r="A89" s="177" t="s">
        <v>537</v>
      </c>
      <c r="B89" s="177" t="s">
        <v>523</v>
      </c>
      <c r="C89" s="178">
        <v>299401</v>
      </c>
      <c r="D89" s="178">
        <v>273299</v>
      </c>
      <c r="E89" s="178">
        <v>107535</v>
      </c>
    </row>
    <row r="90" spans="1:5">
      <c r="A90" s="163" t="s">
        <v>215</v>
      </c>
      <c r="B90" s="163" t="s">
        <v>60</v>
      </c>
      <c r="C90" s="179">
        <v>0</v>
      </c>
      <c r="D90" s="179">
        <v>0</v>
      </c>
      <c r="E90" s="179">
        <v>0</v>
      </c>
    </row>
    <row r="91" spans="1:5">
      <c r="A91" s="163" t="s">
        <v>216</v>
      </c>
      <c r="B91" s="163" t="s">
        <v>61</v>
      </c>
      <c r="C91" s="179">
        <v>2352</v>
      </c>
      <c r="D91" s="179">
        <v>2154</v>
      </c>
      <c r="E91" s="179">
        <v>6212</v>
      </c>
    </row>
    <row r="92" spans="1:5">
      <c r="A92" s="163" t="s">
        <v>223</v>
      </c>
      <c r="B92" s="163" t="s">
        <v>68</v>
      </c>
      <c r="C92" s="179">
        <v>50742</v>
      </c>
      <c r="D92" s="179">
        <v>59866</v>
      </c>
      <c r="E92" s="179">
        <v>41075</v>
      </c>
    </row>
    <row r="93" spans="1:5">
      <c r="A93" s="163" t="s">
        <v>538</v>
      </c>
      <c r="B93" s="163" t="s">
        <v>69</v>
      </c>
      <c r="C93" s="179">
        <v>173</v>
      </c>
      <c r="D93" s="179">
        <v>118</v>
      </c>
      <c r="E93" s="179">
        <v>22</v>
      </c>
    </row>
    <row r="94" spans="1:5">
      <c r="A94" s="163" t="s">
        <v>225</v>
      </c>
      <c r="B94" s="163" t="s">
        <v>524</v>
      </c>
      <c r="C94" s="179">
        <v>7889</v>
      </c>
      <c r="D94" s="179">
        <v>11122</v>
      </c>
      <c r="E94" s="179">
        <v>4787</v>
      </c>
    </row>
    <row r="95" spans="1:5">
      <c r="A95" s="163" t="s">
        <v>219</v>
      </c>
      <c r="B95" s="163" t="s">
        <v>64</v>
      </c>
      <c r="C95" s="179">
        <v>183961</v>
      </c>
      <c r="D95" s="179">
        <v>161364</v>
      </c>
      <c r="E95" s="179">
        <v>30369</v>
      </c>
    </row>
    <row r="96" spans="1:5">
      <c r="A96" s="163" t="s">
        <v>220</v>
      </c>
      <c r="B96" s="163" t="s">
        <v>522</v>
      </c>
      <c r="C96" s="179">
        <v>2</v>
      </c>
      <c r="D96" s="179">
        <v>2</v>
      </c>
      <c r="E96" s="179">
        <v>2</v>
      </c>
    </row>
    <row r="97" spans="1:5">
      <c r="A97" s="163" t="s">
        <v>539</v>
      </c>
      <c r="B97" s="163" t="s">
        <v>66</v>
      </c>
      <c r="C97" s="179">
        <v>54282</v>
      </c>
      <c r="D97" s="179">
        <v>38673</v>
      </c>
      <c r="E97" s="179">
        <v>25068</v>
      </c>
    </row>
    <row r="98" spans="1:5">
      <c r="A98" s="177" t="s">
        <v>540</v>
      </c>
      <c r="B98" s="177" t="s">
        <v>525</v>
      </c>
      <c r="C98" s="178">
        <v>1524712</v>
      </c>
      <c r="D98" s="178">
        <v>1404108</v>
      </c>
      <c r="E98" s="178">
        <v>1145621</v>
      </c>
    </row>
    <row r="99" spans="1:5">
      <c r="A99" s="176" t="s">
        <v>541</v>
      </c>
    </row>
    <row r="101" spans="1:5" ht="24">
      <c r="A101" s="149" t="s">
        <v>760</v>
      </c>
      <c r="B101" s="149" t="s">
        <v>436</v>
      </c>
    </row>
    <row r="102" spans="1:5" ht="20.399999999999999">
      <c r="A102" s="230" t="s">
        <v>280</v>
      </c>
      <c r="B102" s="230" t="s">
        <v>119</v>
      </c>
      <c r="C102" s="100" t="s">
        <v>763</v>
      </c>
      <c r="D102" s="100" t="s">
        <v>764</v>
      </c>
    </row>
    <row r="103" spans="1:5">
      <c r="A103" s="151" t="s">
        <v>542</v>
      </c>
      <c r="B103" s="151" t="s">
        <v>74</v>
      </c>
      <c r="C103" s="5"/>
      <c r="D103" s="5"/>
    </row>
    <row r="104" spans="1:5">
      <c r="A104" s="152" t="s">
        <v>543</v>
      </c>
      <c r="B104" s="152" t="s">
        <v>738</v>
      </c>
      <c r="C104" s="5">
        <v>91979</v>
      </c>
      <c r="D104" s="5">
        <v>17731</v>
      </c>
    </row>
    <row r="105" spans="1:5">
      <c r="A105" s="152" t="s">
        <v>233</v>
      </c>
      <c r="B105" s="152" t="s">
        <v>75</v>
      </c>
      <c r="C105" s="5">
        <v>94177</v>
      </c>
      <c r="D105" s="5">
        <v>-18365</v>
      </c>
    </row>
    <row r="106" spans="1:5">
      <c r="A106" s="187" t="s">
        <v>746</v>
      </c>
      <c r="B106" s="187" t="s">
        <v>745</v>
      </c>
      <c r="C106" s="186">
        <v>1906</v>
      </c>
      <c r="D106" s="186">
        <v>1984</v>
      </c>
    </row>
    <row r="107" spans="1:5">
      <c r="A107" s="187" t="s">
        <v>677</v>
      </c>
      <c r="B107" s="187" t="s">
        <v>684</v>
      </c>
      <c r="C107" s="186">
        <v>7291</v>
      </c>
      <c r="D107" s="186">
        <v>6947</v>
      </c>
    </row>
    <row r="108" spans="1:5">
      <c r="A108" s="188" t="s">
        <v>546</v>
      </c>
      <c r="B108" s="188" t="s">
        <v>78</v>
      </c>
      <c r="C108" s="186">
        <v>-2488</v>
      </c>
      <c r="D108" s="186">
        <v>-2373</v>
      </c>
    </row>
    <row r="109" spans="1:5">
      <c r="A109" s="187" t="s">
        <v>547</v>
      </c>
      <c r="B109" s="187" t="s">
        <v>564</v>
      </c>
      <c r="C109" s="186">
        <v>-12</v>
      </c>
      <c r="D109" s="186">
        <v>-139</v>
      </c>
    </row>
    <row r="110" spans="1:5">
      <c r="A110" s="187" t="s">
        <v>237</v>
      </c>
      <c r="B110" s="187" t="s">
        <v>80</v>
      </c>
      <c r="C110" s="186">
        <v>9802</v>
      </c>
      <c r="D110" s="186">
        <v>668</v>
      </c>
    </row>
    <row r="111" spans="1:5">
      <c r="A111" s="187" t="s">
        <v>238</v>
      </c>
      <c r="B111" s="187" t="s">
        <v>81</v>
      </c>
      <c r="C111" s="186">
        <v>-10012</v>
      </c>
      <c r="D111" s="186">
        <v>-121</v>
      </c>
    </row>
    <row r="112" spans="1:5">
      <c r="A112" s="187" t="s">
        <v>239</v>
      </c>
      <c r="B112" s="187" t="s">
        <v>82</v>
      </c>
      <c r="C112" s="186">
        <v>73052</v>
      </c>
      <c r="D112" s="186">
        <v>-16717</v>
      </c>
    </row>
    <row r="113" spans="1:20">
      <c r="A113" s="187" t="s">
        <v>240</v>
      </c>
      <c r="B113" s="187" t="s">
        <v>565</v>
      </c>
      <c r="C113" s="186">
        <v>-12480</v>
      </c>
      <c r="D113" s="186">
        <v>-13560</v>
      </c>
    </row>
    <row r="114" spans="1:20">
      <c r="A114" s="187" t="s">
        <v>241</v>
      </c>
      <c r="B114" s="187" t="s">
        <v>566</v>
      </c>
      <c r="C114" s="186">
        <v>22209</v>
      </c>
      <c r="D114" s="186">
        <v>2029</v>
      </c>
    </row>
    <row r="115" spans="1:20">
      <c r="A115" s="187" t="s">
        <v>242</v>
      </c>
      <c r="B115" s="187" t="s">
        <v>84</v>
      </c>
      <c r="C115" s="186">
        <v>4909</v>
      </c>
      <c r="D115" s="186">
        <v>2917</v>
      </c>
    </row>
    <row r="116" spans="1:20">
      <c r="A116" s="152" t="s">
        <v>548</v>
      </c>
      <c r="B116" s="152" t="s">
        <v>85</v>
      </c>
      <c r="C116" s="5">
        <v>186156</v>
      </c>
      <c r="D116" s="5">
        <v>-634</v>
      </c>
    </row>
    <row r="117" spans="1:20">
      <c r="A117" s="187" t="s">
        <v>691</v>
      </c>
      <c r="B117" s="187" t="s">
        <v>747</v>
      </c>
      <c r="C117" s="186">
        <v>8979</v>
      </c>
      <c r="D117" s="186">
        <v>4939</v>
      </c>
    </row>
    <row r="118" spans="1:20">
      <c r="A118" s="187" t="s">
        <v>749</v>
      </c>
      <c r="B118" s="187" t="s">
        <v>748</v>
      </c>
      <c r="C118" s="186">
        <v>-7910</v>
      </c>
      <c r="D118" s="186">
        <v>-6347</v>
      </c>
      <c r="M118" s="220"/>
      <c r="N118" s="220"/>
    </row>
    <row r="119" spans="1:20">
      <c r="A119" s="151" t="s">
        <v>549</v>
      </c>
      <c r="B119" s="151" t="s">
        <v>569</v>
      </c>
      <c r="C119" s="5">
        <v>187225</v>
      </c>
      <c r="D119" s="5">
        <v>-2042</v>
      </c>
    </row>
    <row r="120" spans="1:20">
      <c r="A120" s="151" t="s">
        <v>248</v>
      </c>
      <c r="B120" s="151" t="s">
        <v>88</v>
      </c>
      <c r="C120" s="5"/>
      <c r="D120" s="5"/>
      <c r="M120" s="220"/>
      <c r="N120" s="220"/>
    </row>
    <row r="121" spans="1:20">
      <c r="A121" s="152" t="s">
        <v>249</v>
      </c>
      <c r="B121" s="152" t="s">
        <v>89</v>
      </c>
      <c r="C121" s="5">
        <v>246667</v>
      </c>
      <c r="D121" s="5">
        <v>260446</v>
      </c>
      <c r="M121" s="220"/>
      <c r="N121" s="220"/>
      <c r="O121" s="220"/>
    </row>
    <row r="122" spans="1:20">
      <c r="A122" s="187" t="s">
        <v>692</v>
      </c>
      <c r="B122" s="187" t="s">
        <v>487</v>
      </c>
      <c r="C122" s="186">
        <v>12</v>
      </c>
      <c r="D122" s="186">
        <v>0</v>
      </c>
      <c r="M122" s="220"/>
      <c r="N122" s="220"/>
      <c r="O122" s="220"/>
    </row>
    <row r="123" spans="1:20">
      <c r="A123" s="187" t="s">
        <v>657</v>
      </c>
      <c r="B123" s="187" t="s">
        <v>654</v>
      </c>
      <c r="C123" s="186">
        <v>0</v>
      </c>
      <c r="D123" s="186">
        <v>0</v>
      </c>
      <c r="O123" s="220"/>
    </row>
    <row r="124" spans="1:20">
      <c r="A124" s="188" t="s">
        <v>710</v>
      </c>
      <c r="B124" s="188" t="s">
        <v>705</v>
      </c>
      <c r="C124" s="186">
        <v>0</v>
      </c>
      <c r="D124" s="186">
        <v>1667</v>
      </c>
      <c r="L124" s="220"/>
      <c r="M124" s="155"/>
      <c r="O124" s="220"/>
    </row>
    <row r="125" spans="1:20">
      <c r="A125" s="187" t="s">
        <v>252</v>
      </c>
      <c r="B125" s="187" t="s">
        <v>92</v>
      </c>
      <c r="C125" s="186">
        <v>0</v>
      </c>
      <c r="D125" s="186">
        <v>0</v>
      </c>
      <c r="L125" s="220"/>
      <c r="M125" s="155"/>
      <c r="O125" s="220"/>
      <c r="P125" s="220"/>
      <c r="Q125" s="220"/>
      <c r="R125" s="220"/>
      <c r="T125" s="220"/>
    </row>
    <row r="126" spans="1:20">
      <c r="A126" s="188" t="s">
        <v>693</v>
      </c>
      <c r="B126" s="188" t="s">
        <v>615</v>
      </c>
      <c r="C126" s="186">
        <v>244063</v>
      </c>
      <c r="D126" s="186">
        <v>256231</v>
      </c>
      <c r="L126" s="220"/>
      <c r="M126" s="155"/>
      <c r="P126" s="220"/>
      <c r="Q126" s="220"/>
      <c r="R126" s="220"/>
      <c r="T126" s="220"/>
    </row>
    <row r="127" spans="1:20">
      <c r="A127" s="187" t="s">
        <v>552</v>
      </c>
      <c r="B127" s="187" t="s">
        <v>570</v>
      </c>
      <c r="C127" s="186">
        <v>2592</v>
      </c>
      <c r="D127" s="186">
        <v>2548</v>
      </c>
      <c r="H127" s="220"/>
      <c r="I127" s="220"/>
      <c r="L127" s="220"/>
      <c r="P127" s="220"/>
      <c r="Q127" s="220"/>
      <c r="R127" s="220"/>
      <c r="T127" s="220"/>
    </row>
    <row r="128" spans="1:20">
      <c r="A128" s="152" t="s">
        <v>255</v>
      </c>
      <c r="B128" s="152" t="s">
        <v>94</v>
      </c>
      <c r="C128" s="5">
        <v>336698</v>
      </c>
      <c r="D128" s="5">
        <v>205607</v>
      </c>
      <c r="H128" s="220"/>
      <c r="I128" s="220"/>
      <c r="L128" s="220"/>
      <c r="P128" s="220"/>
      <c r="Q128" s="220"/>
      <c r="R128" s="220"/>
      <c r="T128" s="220"/>
    </row>
    <row r="129" spans="1:20" s="220" customFormat="1">
      <c r="A129" s="187" t="s">
        <v>553</v>
      </c>
      <c r="B129" s="187" t="s">
        <v>571</v>
      </c>
      <c r="C129" s="186">
        <v>5463</v>
      </c>
      <c r="D129" s="186">
        <v>2285</v>
      </c>
      <c r="E129" s="156"/>
      <c r="F129" s="156"/>
      <c r="G129" s="156"/>
      <c r="K129" s="156"/>
      <c r="L129" s="156"/>
      <c r="M129" s="156"/>
      <c r="N129" s="156"/>
    </row>
    <row r="130" spans="1:20" s="220" customFormat="1">
      <c r="A130" s="187" t="s">
        <v>528</v>
      </c>
      <c r="B130" s="187" t="s">
        <v>416</v>
      </c>
      <c r="C130" s="186">
        <v>54300</v>
      </c>
      <c r="D130" s="186">
        <v>25183</v>
      </c>
      <c r="E130" s="156"/>
      <c r="F130" s="156"/>
      <c r="G130" s="156"/>
      <c r="K130" s="156"/>
      <c r="L130" s="156"/>
      <c r="M130" s="156"/>
      <c r="N130" s="156"/>
      <c r="O130" s="156"/>
    </row>
    <row r="131" spans="1:20" s="220" customFormat="1">
      <c r="A131" s="187" t="s">
        <v>658</v>
      </c>
      <c r="B131" s="187" t="s">
        <v>655</v>
      </c>
      <c r="C131" s="186">
        <v>0</v>
      </c>
      <c r="D131" s="186">
        <v>0</v>
      </c>
      <c r="E131" s="156"/>
      <c r="F131" s="156"/>
      <c r="G131" s="156"/>
      <c r="K131" s="156"/>
      <c r="L131" s="156"/>
      <c r="M131" s="156"/>
      <c r="N131" s="156"/>
      <c r="O131" s="156"/>
    </row>
    <row r="132" spans="1:20" s="220" customFormat="1">
      <c r="A132" s="187" t="s">
        <v>701</v>
      </c>
      <c r="B132" s="187" t="s">
        <v>700</v>
      </c>
      <c r="C132" s="186">
        <v>1037</v>
      </c>
      <c r="D132" s="186">
        <v>9017</v>
      </c>
      <c r="E132" s="156"/>
      <c r="F132" s="156"/>
      <c r="G132" s="156"/>
      <c r="K132" s="156"/>
      <c r="L132" s="156"/>
      <c r="M132" s="156"/>
      <c r="N132" s="156"/>
      <c r="O132" s="156"/>
    </row>
    <row r="133" spans="1:20" s="220" customFormat="1">
      <c r="A133" s="187" t="s">
        <v>694</v>
      </c>
      <c r="B133" s="187" t="s">
        <v>628</v>
      </c>
      <c r="C133" s="186">
        <v>0</v>
      </c>
      <c r="D133" s="186">
        <v>1100</v>
      </c>
      <c r="E133" s="156"/>
      <c r="F133" s="156"/>
      <c r="K133" s="156"/>
      <c r="L133" s="156"/>
      <c r="M133" s="156"/>
      <c r="N133" s="156"/>
      <c r="O133" s="156"/>
    </row>
    <row r="134" spans="1:20" s="220" customFormat="1">
      <c r="A134" s="187" t="s">
        <v>682</v>
      </c>
      <c r="B134" s="187" t="s">
        <v>768</v>
      </c>
      <c r="C134" s="186">
        <v>0</v>
      </c>
      <c r="D134" s="186">
        <v>0</v>
      </c>
      <c r="E134" s="156"/>
      <c r="F134" s="156"/>
      <c r="K134" s="156"/>
      <c r="L134" s="156"/>
      <c r="M134" s="156"/>
      <c r="N134" s="156"/>
      <c r="O134" s="156"/>
      <c r="P134" s="156"/>
      <c r="Q134" s="156"/>
      <c r="R134" s="156"/>
      <c r="T134" s="156"/>
    </row>
    <row r="135" spans="1:20" s="220" customFormat="1">
      <c r="A135" s="187" t="s">
        <v>695</v>
      </c>
      <c r="B135" s="187" t="s">
        <v>572</v>
      </c>
      <c r="C135" s="186">
        <v>275898</v>
      </c>
      <c r="D135" s="186">
        <v>168022</v>
      </c>
      <c r="E135" s="156"/>
      <c r="F135" s="156"/>
      <c r="K135" s="156"/>
      <c r="L135" s="156"/>
      <c r="M135" s="156"/>
      <c r="N135" s="156"/>
      <c r="O135" s="156"/>
      <c r="P135" s="156"/>
      <c r="Q135" s="156"/>
      <c r="R135" s="156"/>
      <c r="T135" s="156"/>
    </row>
    <row r="136" spans="1:20" s="220" customFormat="1">
      <c r="A136" s="151" t="s">
        <v>555</v>
      </c>
      <c r="B136" s="151" t="s">
        <v>573</v>
      </c>
      <c r="C136" s="5">
        <v>-90031</v>
      </c>
      <c r="D136" s="5">
        <v>54839</v>
      </c>
      <c r="E136" s="156"/>
      <c r="F136" s="156"/>
      <c r="G136" s="156"/>
      <c r="H136" s="156"/>
      <c r="I136" s="156"/>
      <c r="K136" s="156"/>
      <c r="L136" s="156"/>
      <c r="M136" s="156"/>
      <c r="N136" s="156"/>
      <c r="O136" s="156"/>
      <c r="P136" s="156"/>
      <c r="Q136" s="156"/>
      <c r="R136" s="156"/>
      <c r="T136" s="156"/>
    </row>
    <row r="137" spans="1:20" s="220" customFormat="1">
      <c r="A137" s="151" t="s">
        <v>261</v>
      </c>
      <c r="B137" s="151" t="s">
        <v>580</v>
      </c>
      <c r="C137" s="5"/>
      <c r="D137" s="5"/>
      <c r="F137" s="156"/>
      <c r="G137" s="156"/>
      <c r="H137" s="156"/>
      <c r="I137" s="156"/>
      <c r="K137" s="156"/>
      <c r="L137" s="156"/>
      <c r="M137" s="156"/>
      <c r="N137" s="156"/>
      <c r="O137" s="156"/>
      <c r="P137" s="155"/>
      <c r="Q137" s="156"/>
      <c r="R137" s="156"/>
      <c r="T137" s="156"/>
    </row>
    <row r="138" spans="1:20" s="220" customFormat="1">
      <c r="A138" s="152" t="s">
        <v>249</v>
      </c>
      <c r="B138" s="152" t="s">
        <v>89</v>
      </c>
      <c r="C138" s="5">
        <v>0</v>
      </c>
      <c r="D138" s="5">
        <v>6</v>
      </c>
      <c r="E138" s="156"/>
      <c r="F138" s="156"/>
      <c r="K138" s="156"/>
      <c r="L138" s="156"/>
      <c r="M138" s="156"/>
      <c r="N138" s="156"/>
      <c r="O138" s="156"/>
      <c r="P138" s="155"/>
      <c r="Q138" s="156"/>
      <c r="R138" s="156"/>
      <c r="T138" s="156"/>
    </row>
    <row r="139" spans="1:20" s="220" customFormat="1">
      <c r="A139" s="188" t="s">
        <v>556</v>
      </c>
      <c r="B139" s="188" t="s">
        <v>574</v>
      </c>
      <c r="C139" s="186">
        <v>0</v>
      </c>
      <c r="D139" s="186">
        <v>0</v>
      </c>
      <c r="F139" s="156"/>
      <c r="K139" s="156"/>
      <c r="L139" s="156"/>
      <c r="M139" s="156"/>
      <c r="N139" s="156"/>
      <c r="O139" s="156"/>
      <c r="P139" s="155"/>
      <c r="Q139" s="156"/>
      <c r="R139" s="156"/>
      <c r="T139" s="156"/>
    </row>
    <row r="140" spans="1:20">
      <c r="A140" s="187" t="s">
        <v>215</v>
      </c>
      <c r="B140" s="187" t="s">
        <v>60</v>
      </c>
      <c r="C140" s="186">
        <v>0</v>
      </c>
      <c r="D140" s="186">
        <v>0</v>
      </c>
      <c r="E140" s="220"/>
      <c r="P140" s="155"/>
    </row>
    <row r="141" spans="1:20">
      <c r="A141" s="188" t="s">
        <v>714</v>
      </c>
      <c r="B141" s="188" t="s">
        <v>707</v>
      </c>
      <c r="C141" s="186">
        <v>0</v>
      </c>
      <c r="D141" s="186">
        <v>6</v>
      </c>
    </row>
    <row r="142" spans="1:20">
      <c r="A142" s="188" t="s">
        <v>659</v>
      </c>
      <c r="B142" s="188" t="s">
        <v>111</v>
      </c>
      <c r="C142" s="186">
        <v>0</v>
      </c>
      <c r="D142" s="186">
        <v>0</v>
      </c>
    </row>
    <row r="143" spans="1:20">
      <c r="A143" s="152" t="s">
        <v>255</v>
      </c>
      <c r="B143" s="152" t="s">
        <v>94</v>
      </c>
      <c r="C143" s="5">
        <v>1010</v>
      </c>
      <c r="D143" s="5">
        <v>1673</v>
      </c>
    </row>
    <row r="144" spans="1:20">
      <c r="A144" s="187" t="s">
        <v>629</v>
      </c>
      <c r="B144" s="187" t="s">
        <v>628</v>
      </c>
      <c r="C144" s="186">
        <v>0</v>
      </c>
      <c r="D144" s="186">
        <v>0</v>
      </c>
      <c r="L144" s="155"/>
    </row>
    <row r="145" spans="1:12">
      <c r="A145" s="187" t="s">
        <v>696</v>
      </c>
      <c r="B145" s="187" t="s">
        <v>105</v>
      </c>
      <c r="C145" s="186">
        <v>0</v>
      </c>
      <c r="D145" s="186">
        <v>0</v>
      </c>
      <c r="L145" s="155"/>
    </row>
    <row r="146" spans="1:12">
      <c r="A146" s="187" t="s">
        <v>715</v>
      </c>
      <c r="B146" s="187" t="s">
        <v>708</v>
      </c>
      <c r="C146" s="186">
        <v>906</v>
      </c>
      <c r="D146" s="186">
        <v>1498</v>
      </c>
    </row>
    <row r="147" spans="1:12">
      <c r="A147" s="187" t="s">
        <v>659</v>
      </c>
      <c r="B147" s="187" t="s">
        <v>111</v>
      </c>
      <c r="C147" s="186">
        <v>104</v>
      </c>
      <c r="D147" s="186">
        <v>175</v>
      </c>
    </row>
    <row r="148" spans="1:12">
      <c r="A148" s="151" t="s">
        <v>558</v>
      </c>
      <c r="B148" s="151" t="s">
        <v>575</v>
      </c>
      <c r="C148" s="5">
        <v>-1010</v>
      </c>
      <c r="D148" s="5">
        <v>-1667</v>
      </c>
    </row>
    <row r="149" spans="1:12">
      <c r="A149" s="151" t="s">
        <v>559</v>
      </c>
      <c r="B149" s="151" t="s">
        <v>576</v>
      </c>
      <c r="C149" s="5">
        <v>96184</v>
      </c>
      <c r="D149" s="5">
        <v>51130</v>
      </c>
    </row>
    <row r="150" spans="1:12">
      <c r="A150" s="151" t="s">
        <v>560</v>
      </c>
      <c r="B150" s="151" t="s">
        <v>577</v>
      </c>
      <c r="C150" s="5">
        <v>96184</v>
      </c>
      <c r="D150" s="5">
        <v>51130</v>
      </c>
    </row>
    <row r="151" spans="1:12">
      <c r="A151" s="151" t="s">
        <v>561</v>
      </c>
      <c r="B151" s="151" t="s">
        <v>578</v>
      </c>
      <c r="C151" s="5">
        <v>49406</v>
      </c>
      <c r="D151" s="5">
        <v>104378</v>
      </c>
    </row>
    <row r="152" spans="1:12">
      <c r="A152" s="151" t="s">
        <v>562</v>
      </c>
      <c r="B152" s="151" t="s">
        <v>579</v>
      </c>
      <c r="C152" s="5">
        <v>145590</v>
      </c>
      <c r="D152" s="5">
        <v>155508</v>
      </c>
    </row>
    <row r="153" spans="1:12">
      <c r="A153" s="176" t="s">
        <v>541</v>
      </c>
      <c r="B153" s="189"/>
      <c r="C153" s="190"/>
      <c r="D153" s="190"/>
    </row>
    <row r="154" spans="1:12">
      <c r="A154" s="176"/>
      <c r="B154" s="189"/>
      <c r="C154" s="190"/>
      <c r="D154" s="190"/>
    </row>
    <row r="155" spans="1:12" ht="24">
      <c r="A155" s="149" t="s">
        <v>761</v>
      </c>
      <c r="B155" s="150" t="s">
        <v>604</v>
      </c>
      <c r="C155" s="296" t="s">
        <v>763</v>
      </c>
      <c r="D155" s="297"/>
      <c r="E155" s="297"/>
      <c r="F155" s="298"/>
      <c r="H155" s="296" t="s">
        <v>764</v>
      </c>
      <c r="I155" s="297"/>
      <c r="J155" s="297"/>
      <c r="K155" s="298"/>
    </row>
    <row r="156" spans="1:12" ht="48">
      <c r="A156" s="303" t="s">
        <v>403</v>
      </c>
      <c r="B156" s="306" t="s">
        <v>118</v>
      </c>
      <c r="C156" s="301" t="s">
        <v>413</v>
      </c>
      <c r="D156" s="301" t="s">
        <v>414</v>
      </c>
      <c r="E156" s="153" t="s">
        <v>120</v>
      </c>
      <c r="F156" s="153" t="s">
        <v>121</v>
      </c>
      <c r="H156" s="301" t="s">
        <v>413</v>
      </c>
      <c r="I156" s="301" t="s">
        <v>414</v>
      </c>
      <c r="J156" s="153" t="s">
        <v>120</v>
      </c>
      <c r="K156" s="153" t="s">
        <v>121</v>
      </c>
    </row>
    <row r="157" spans="1:12" ht="60">
      <c r="A157" s="303"/>
      <c r="B157" s="306"/>
      <c r="C157" s="302"/>
      <c r="D157" s="302"/>
      <c r="E157" s="153" t="s">
        <v>586</v>
      </c>
      <c r="F157" s="153" t="s">
        <v>285</v>
      </c>
      <c r="H157" s="302"/>
      <c r="I157" s="302"/>
      <c r="J157" s="153" t="s">
        <v>586</v>
      </c>
      <c r="K157" s="153" t="s">
        <v>285</v>
      </c>
    </row>
    <row r="158" spans="1:12">
      <c r="A158" s="192" t="s">
        <v>151</v>
      </c>
      <c r="B158" s="151" t="s">
        <v>0</v>
      </c>
      <c r="C158" s="194">
        <v>147774</v>
      </c>
      <c r="D158" s="194">
        <v>48993</v>
      </c>
      <c r="E158" s="194">
        <v>-3795</v>
      </c>
      <c r="F158" s="194">
        <v>192972</v>
      </c>
      <c r="H158" s="194">
        <v>49661</v>
      </c>
      <c r="I158" s="194">
        <v>33767</v>
      </c>
      <c r="J158" s="194">
        <v>-2550</v>
      </c>
      <c r="K158" s="194">
        <v>80878</v>
      </c>
      <c r="L158" s="155"/>
    </row>
    <row r="159" spans="1:12">
      <c r="A159" s="195" t="s">
        <v>152</v>
      </c>
      <c r="B159" s="160" t="s">
        <v>1</v>
      </c>
      <c r="C159" s="179">
        <v>133089</v>
      </c>
      <c r="D159" s="179">
        <v>2968</v>
      </c>
      <c r="E159" s="179">
        <v>1163</v>
      </c>
      <c r="F159" s="179">
        <v>137220</v>
      </c>
      <c r="H159" s="161">
        <v>48126</v>
      </c>
      <c r="I159" s="161">
        <v>1874</v>
      </c>
      <c r="J159" s="161">
        <v>870</v>
      </c>
      <c r="K159" s="179">
        <v>50870</v>
      </c>
      <c r="L159" s="155"/>
    </row>
    <row r="160" spans="1:12">
      <c r="A160" s="195" t="s">
        <v>153</v>
      </c>
      <c r="B160" s="160" t="s">
        <v>2</v>
      </c>
      <c r="C160" s="179">
        <v>1354</v>
      </c>
      <c r="D160" s="179">
        <v>0</v>
      </c>
      <c r="E160" s="179">
        <v>-1035</v>
      </c>
      <c r="F160" s="179">
        <v>319</v>
      </c>
      <c r="H160" s="161">
        <v>971</v>
      </c>
      <c r="I160" s="161">
        <v>0</v>
      </c>
      <c r="J160" s="161">
        <v>-923</v>
      </c>
      <c r="K160" s="179">
        <v>48</v>
      </c>
      <c r="L160" s="155"/>
    </row>
    <row r="161" spans="1:18">
      <c r="A161" s="195" t="s">
        <v>154</v>
      </c>
      <c r="B161" s="160" t="s">
        <v>492</v>
      </c>
      <c r="C161" s="179">
        <v>13331</v>
      </c>
      <c r="D161" s="179">
        <v>46025</v>
      </c>
      <c r="E161" s="179">
        <v>-3923</v>
      </c>
      <c r="F161" s="179">
        <v>55433</v>
      </c>
      <c r="H161" s="161">
        <v>564</v>
      </c>
      <c r="I161" s="161">
        <v>31893</v>
      </c>
      <c r="J161" s="161">
        <v>-2497</v>
      </c>
      <c r="K161" s="179">
        <v>29960</v>
      </c>
      <c r="L161" s="155"/>
    </row>
    <row r="162" spans="1:18">
      <c r="A162" s="192" t="s">
        <v>155</v>
      </c>
      <c r="B162" s="151" t="s">
        <v>630</v>
      </c>
      <c r="C162" s="194">
        <v>17043</v>
      </c>
      <c r="D162" s="194">
        <v>33553</v>
      </c>
      <c r="E162" s="194">
        <v>-3105</v>
      </c>
      <c r="F162" s="194">
        <v>47491</v>
      </c>
      <c r="H162" s="194">
        <v>6140</v>
      </c>
      <c r="I162" s="194">
        <v>24488</v>
      </c>
      <c r="J162" s="194">
        <v>-1937</v>
      </c>
      <c r="K162" s="194">
        <v>28691</v>
      </c>
      <c r="L162" s="155"/>
    </row>
    <row r="163" spans="1:18">
      <c r="A163" s="195" t="s">
        <v>156</v>
      </c>
      <c r="B163" s="160" t="s">
        <v>494</v>
      </c>
      <c r="C163" s="179">
        <v>6538</v>
      </c>
      <c r="D163" s="179">
        <v>1484</v>
      </c>
      <c r="E163" s="179">
        <v>-345</v>
      </c>
      <c r="F163" s="179">
        <v>7677</v>
      </c>
      <c r="H163" s="161">
        <v>5590</v>
      </c>
      <c r="I163" s="161">
        <v>1703</v>
      </c>
      <c r="J163" s="161">
        <v>-310</v>
      </c>
      <c r="K163" s="179">
        <v>6983</v>
      </c>
    </row>
    <row r="164" spans="1:18">
      <c r="A164" s="195" t="s">
        <v>687</v>
      </c>
      <c r="B164" s="160" t="s">
        <v>495</v>
      </c>
      <c r="C164" s="179">
        <v>10505</v>
      </c>
      <c r="D164" s="179">
        <v>32069</v>
      </c>
      <c r="E164" s="179">
        <v>-2760</v>
      </c>
      <c r="F164" s="179">
        <v>39814</v>
      </c>
      <c r="H164" s="161">
        <v>550</v>
      </c>
      <c r="I164" s="161">
        <v>22785</v>
      </c>
      <c r="J164" s="161">
        <v>-1627</v>
      </c>
      <c r="K164" s="179">
        <v>21708</v>
      </c>
    </row>
    <row r="165" spans="1:18">
      <c r="A165" s="196" t="s">
        <v>158</v>
      </c>
      <c r="B165" s="197" t="s">
        <v>735</v>
      </c>
      <c r="C165" s="194">
        <v>130731</v>
      </c>
      <c r="D165" s="194">
        <v>15440</v>
      </c>
      <c r="E165" s="194">
        <v>-690</v>
      </c>
      <c r="F165" s="194">
        <v>145481</v>
      </c>
      <c r="H165" s="194">
        <v>43521</v>
      </c>
      <c r="I165" s="194">
        <v>9279</v>
      </c>
      <c r="J165" s="194">
        <v>-613</v>
      </c>
      <c r="K165" s="194">
        <v>52187</v>
      </c>
    </row>
    <row r="166" spans="1:18">
      <c r="A166" s="193" t="s">
        <v>160</v>
      </c>
      <c r="B166" s="163" t="s">
        <v>9</v>
      </c>
      <c r="C166" s="179">
        <v>24588</v>
      </c>
      <c r="D166" s="179">
        <v>10572</v>
      </c>
      <c r="E166" s="179">
        <v>-603</v>
      </c>
      <c r="F166" s="179">
        <v>34557</v>
      </c>
      <c r="G166" s="227"/>
      <c r="H166" s="161">
        <v>13295</v>
      </c>
      <c r="I166" s="161">
        <v>9498</v>
      </c>
      <c r="J166" s="161">
        <v>-571</v>
      </c>
      <c r="K166" s="179">
        <v>22222</v>
      </c>
    </row>
    <row r="167" spans="1:18">
      <c r="A167" s="193" t="s">
        <v>161</v>
      </c>
      <c r="B167" s="163" t="s">
        <v>10</v>
      </c>
      <c r="C167" s="179">
        <v>10419</v>
      </c>
      <c r="D167" s="179">
        <v>1426</v>
      </c>
      <c r="E167" s="179">
        <v>-74</v>
      </c>
      <c r="F167" s="179">
        <v>11771</v>
      </c>
      <c r="G167" s="227"/>
      <c r="H167" s="161">
        <v>8158</v>
      </c>
      <c r="I167" s="161">
        <v>1561</v>
      </c>
      <c r="J167" s="161">
        <v>-42</v>
      </c>
      <c r="K167" s="179">
        <v>9677</v>
      </c>
    </row>
    <row r="168" spans="1:18">
      <c r="A168" s="193" t="s">
        <v>159</v>
      </c>
      <c r="B168" s="163" t="s">
        <v>8</v>
      </c>
      <c r="C168" s="179">
        <v>2349</v>
      </c>
      <c r="D168" s="179">
        <v>128</v>
      </c>
      <c r="E168" s="179">
        <v>-387</v>
      </c>
      <c r="F168" s="179">
        <v>2090</v>
      </c>
      <c r="G168" s="227"/>
      <c r="H168" s="161">
        <v>683</v>
      </c>
      <c r="I168" s="161">
        <v>53</v>
      </c>
      <c r="J168" s="161">
        <v>-253</v>
      </c>
      <c r="K168" s="179">
        <v>483</v>
      </c>
    </row>
    <row r="169" spans="1:18">
      <c r="A169" s="193" t="s">
        <v>162</v>
      </c>
      <c r="B169" s="163" t="s">
        <v>11</v>
      </c>
      <c r="C169" s="179">
        <v>3790</v>
      </c>
      <c r="D169" s="179">
        <v>135</v>
      </c>
      <c r="E169" s="179">
        <v>-387</v>
      </c>
      <c r="F169" s="179">
        <v>3538</v>
      </c>
      <c r="H169" s="161">
        <v>488</v>
      </c>
      <c r="I169" s="161">
        <v>42</v>
      </c>
      <c r="J169" s="161">
        <v>-253</v>
      </c>
      <c r="K169" s="179">
        <v>277</v>
      </c>
    </row>
    <row r="170" spans="1:18">
      <c r="A170" s="193" t="s">
        <v>688</v>
      </c>
      <c r="B170" s="163" t="s">
        <v>639</v>
      </c>
      <c r="C170" s="179">
        <v>-80</v>
      </c>
      <c r="D170" s="179">
        <v>0</v>
      </c>
      <c r="E170" s="179">
        <v>0</v>
      </c>
      <c r="F170" s="179">
        <v>-80</v>
      </c>
      <c r="H170" s="161">
        <v>1</v>
      </c>
      <c r="I170" s="161">
        <v>0</v>
      </c>
      <c r="J170" s="161">
        <v>0</v>
      </c>
      <c r="K170" s="179">
        <v>1</v>
      </c>
    </row>
    <row r="171" spans="1:18">
      <c r="A171" s="196" t="s">
        <v>163</v>
      </c>
      <c r="B171" s="197" t="s">
        <v>736</v>
      </c>
      <c r="C171" s="194">
        <v>94203</v>
      </c>
      <c r="D171" s="194">
        <v>3435</v>
      </c>
      <c r="E171" s="194">
        <v>-13</v>
      </c>
      <c r="F171" s="194">
        <v>97625</v>
      </c>
      <c r="H171" s="194">
        <v>22264</v>
      </c>
      <c r="I171" s="194">
        <v>-1769</v>
      </c>
      <c r="J171" s="194">
        <v>0</v>
      </c>
      <c r="K171" s="194">
        <v>20495</v>
      </c>
    </row>
    <row r="172" spans="1:18">
      <c r="A172" s="193" t="s">
        <v>164</v>
      </c>
      <c r="B172" s="163" t="s">
        <v>13</v>
      </c>
      <c r="C172" s="179">
        <v>4403</v>
      </c>
      <c r="D172" s="179">
        <v>86</v>
      </c>
      <c r="E172" s="179">
        <v>-1049</v>
      </c>
      <c r="F172" s="179">
        <v>3440</v>
      </c>
      <c r="H172" s="161">
        <v>2346</v>
      </c>
      <c r="I172" s="161">
        <v>202</v>
      </c>
      <c r="J172" s="161">
        <v>0</v>
      </c>
      <c r="K172" s="179">
        <v>2548</v>
      </c>
    </row>
    <row r="173" spans="1:18">
      <c r="A173" s="193" t="s">
        <v>165</v>
      </c>
      <c r="B173" s="163" t="s">
        <v>14</v>
      </c>
      <c r="C173" s="179">
        <v>105</v>
      </c>
      <c r="D173" s="179">
        <v>1078</v>
      </c>
      <c r="E173" s="179">
        <v>-1076</v>
      </c>
      <c r="F173" s="179">
        <v>107</v>
      </c>
      <c r="H173" s="161">
        <v>268</v>
      </c>
      <c r="I173" s="161">
        <v>105</v>
      </c>
      <c r="J173" s="161">
        <v>0</v>
      </c>
      <c r="K173" s="179">
        <v>373</v>
      </c>
    </row>
    <row r="174" spans="1:18">
      <c r="A174" s="196" t="s">
        <v>503</v>
      </c>
      <c r="B174" s="197" t="s">
        <v>737</v>
      </c>
      <c r="C174" s="194">
        <v>98501</v>
      </c>
      <c r="D174" s="194">
        <v>2443</v>
      </c>
      <c r="E174" s="194">
        <v>14</v>
      </c>
      <c r="F174" s="194">
        <v>100958</v>
      </c>
      <c r="H174" s="194">
        <v>24342</v>
      </c>
      <c r="I174" s="194">
        <v>-1672</v>
      </c>
      <c r="J174" s="194">
        <v>0</v>
      </c>
      <c r="K174" s="194">
        <v>22670</v>
      </c>
      <c r="L174" s="155"/>
    </row>
    <row r="175" spans="1:18">
      <c r="A175" s="193" t="s">
        <v>168</v>
      </c>
      <c r="B175" s="163" t="s">
        <v>17</v>
      </c>
      <c r="C175" s="179">
        <v>8453</v>
      </c>
      <c r="D175" s="179">
        <v>522</v>
      </c>
      <c r="E175" s="179">
        <v>4</v>
      </c>
      <c r="F175" s="179">
        <v>8979</v>
      </c>
      <c r="H175" s="161">
        <v>5091</v>
      </c>
      <c r="I175" s="161">
        <v>-152</v>
      </c>
      <c r="J175" s="161"/>
      <c r="K175" s="179">
        <v>4939</v>
      </c>
      <c r="L175" s="155"/>
      <c r="P175" s="155"/>
    </row>
    <row r="176" spans="1:18">
      <c r="A176" s="196" t="s">
        <v>232</v>
      </c>
      <c r="B176" s="197" t="s">
        <v>738</v>
      </c>
      <c r="C176" s="194">
        <v>90048</v>
      </c>
      <c r="D176" s="194">
        <v>1921</v>
      </c>
      <c r="E176" s="194">
        <v>10</v>
      </c>
      <c r="F176" s="194">
        <v>91979</v>
      </c>
      <c r="H176" s="194">
        <v>19251</v>
      </c>
      <c r="I176" s="194">
        <v>-1520</v>
      </c>
      <c r="J176" s="194">
        <v>0</v>
      </c>
      <c r="K176" s="194">
        <v>17731</v>
      </c>
      <c r="P176" s="155"/>
      <c r="Q176" s="155"/>
      <c r="R176" s="155"/>
    </row>
    <row r="177" spans="1:23">
      <c r="A177" s="193"/>
      <c r="B177" s="163"/>
      <c r="C177" s="179"/>
      <c r="D177" s="179"/>
      <c r="E177" s="179"/>
      <c r="F177" s="179"/>
      <c r="H177" s="161"/>
      <c r="I177" s="161"/>
      <c r="J177" s="161"/>
      <c r="K177" s="179"/>
      <c r="L177" s="155"/>
      <c r="Q177" s="155"/>
      <c r="R177" s="155"/>
    </row>
    <row r="178" spans="1:23">
      <c r="A178" s="196" t="s">
        <v>505</v>
      </c>
      <c r="B178" s="197" t="s">
        <v>739</v>
      </c>
      <c r="C178" s="194">
        <v>90048</v>
      </c>
      <c r="D178" s="194">
        <v>1921</v>
      </c>
      <c r="E178" s="194">
        <v>10</v>
      </c>
      <c r="F178" s="194">
        <v>91979</v>
      </c>
      <c r="H178" s="194">
        <v>19251</v>
      </c>
      <c r="I178" s="194">
        <v>-1520</v>
      </c>
      <c r="J178" s="194">
        <v>0</v>
      </c>
      <c r="K178" s="194">
        <v>17731</v>
      </c>
      <c r="L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</row>
    <row r="179" spans="1:23" s="155" customFormat="1">
      <c r="M179" s="156"/>
    </row>
    <row r="180" spans="1:23" s="155" customFormat="1"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</row>
    <row r="182" spans="1:23" ht="24">
      <c r="A182" s="149" t="s">
        <v>762</v>
      </c>
      <c r="B182" s="149" t="s">
        <v>438</v>
      </c>
      <c r="C182" s="296" t="s">
        <v>765</v>
      </c>
      <c r="D182" s="297"/>
      <c r="E182" s="297"/>
      <c r="F182" s="298"/>
      <c r="H182" s="296" t="s">
        <v>767</v>
      </c>
      <c r="I182" s="297"/>
      <c r="J182" s="297"/>
      <c r="K182" s="298"/>
    </row>
    <row r="183" spans="1:23" ht="48">
      <c r="A183" s="299" t="s">
        <v>203</v>
      </c>
      <c r="B183" s="299" t="s">
        <v>73</v>
      </c>
      <c r="C183" s="301" t="s">
        <v>413</v>
      </c>
      <c r="D183" s="301" t="s">
        <v>414</v>
      </c>
      <c r="E183" s="153" t="s">
        <v>120</v>
      </c>
      <c r="F183" s="153" t="s">
        <v>121</v>
      </c>
      <c r="H183" s="301" t="s">
        <v>413</v>
      </c>
      <c r="I183" s="301" t="s">
        <v>414</v>
      </c>
      <c r="J183" s="153" t="s">
        <v>120</v>
      </c>
      <c r="K183" s="153" t="s">
        <v>121</v>
      </c>
    </row>
    <row r="184" spans="1:23" ht="60">
      <c r="A184" s="300"/>
      <c r="B184" s="300"/>
      <c r="C184" s="302"/>
      <c r="D184" s="302"/>
      <c r="E184" s="153" t="s">
        <v>586</v>
      </c>
      <c r="F184" s="153" t="s">
        <v>285</v>
      </c>
      <c r="H184" s="302"/>
      <c r="I184" s="302"/>
      <c r="J184" s="153" t="s">
        <v>586</v>
      </c>
      <c r="K184" s="153" t="s">
        <v>285</v>
      </c>
    </row>
    <row r="185" spans="1:23">
      <c r="A185" s="151" t="s">
        <v>181</v>
      </c>
      <c r="B185" s="151" t="s">
        <v>488</v>
      </c>
      <c r="C185" s="191">
        <v>701702</v>
      </c>
      <c r="D185" s="191">
        <v>45010</v>
      </c>
      <c r="E185" s="191">
        <v>-18947</v>
      </c>
      <c r="F185" s="191">
        <v>727765</v>
      </c>
      <c r="H185" s="191">
        <v>650260</v>
      </c>
      <c r="I185" s="191">
        <v>47760</v>
      </c>
      <c r="J185" s="191">
        <v>-18923</v>
      </c>
      <c r="K185" s="191">
        <v>679097</v>
      </c>
    </row>
    <row r="186" spans="1:23">
      <c r="A186" s="163" t="s">
        <v>182</v>
      </c>
      <c r="B186" s="163" t="s">
        <v>27</v>
      </c>
      <c r="C186" s="179">
        <v>103948</v>
      </c>
      <c r="D186" s="179">
        <v>4161</v>
      </c>
      <c r="E186" s="179">
        <v>-2162</v>
      </c>
      <c r="F186" s="179">
        <v>105947</v>
      </c>
      <c r="H186" s="179">
        <v>103305</v>
      </c>
      <c r="I186" s="179">
        <v>4243</v>
      </c>
      <c r="J186" s="179">
        <v>-2281</v>
      </c>
      <c r="K186" s="179">
        <v>105267</v>
      </c>
    </row>
    <row r="187" spans="1:23">
      <c r="A187" s="163" t="s">
        <v>527</v>
      </c>
      <c r="B187" s="163" t="s">
        <v>475</v>
      </c>
      <c r="C187" s="179">
        <v>59125</v>
      </c>
      <c r="D187" s="179">
        <v>408</v>
      </c>
      <c r="E187" s="179">
        <v>0</v>
      </c>
      <c r="F187" s="179">
        <v>59533</v>
      </c>
      <c r="H187" s="179">
        <v>59270</v>
      </c>
      <c r="I187" s="179">
        <v>493</v>
      </c>
      <c r="J187" s="179">
        <v>0</v>
      </c>
      <c r="K187" s="179">
        <v>59763</v>
      </c>
    </row>
    <row r="188" spans="1:23">
      <c r="A188" s="163" t="s">
        <v>528</v>
      </c>
      <c r="B188" s="163" t="s">
        <v>416</v>
      </c>
      <c r="C188" s="179">
        <v>409084</v>
      </c>
      <c r="D188" s="179">
        <v>26719</v>
      </c>
      <c r="E188" s="179">
        <v>-19</v>
      </c>
      <c r="F188" s="179">
        <v>435784</v>
      </c>
      <c r="H188" s="179">
        <v>359989</v>
      </c>
      <c r="I188" s="179">
        <v>25878</v>
      </c>
      <c r="J188" s="179">
        <v>-19</v>
      </c>
      <c r="K188" s="179">
        <v>385848</v>
      </c>
    </row>
    <row r="189" spans="1:23">
      <c r="A189" s="163" t="s">
        <v>184</v>
      </c>
      <c r="B189" s="163" t="s">
        <v>29</v>
      </c>
      <c r="C189" s="179">
        <v>56438</v>
      </c>
      <c r="D189" s="179">
        <v>0</v>
      </c>
      <c r="E189" s="179">
        <v>0</v>
      </c>
      <c r="F189" s="179">
        <v>56438</v>
      </c>
      <c r="H189" s="179">
        <v>56438</v>
      </c>
      <c r="I189" s="179">
        <v>0</v>
      </c>
      <c r="J189" s="179">
        <v>0</v>
      </c>
      <c r="K189" s="179">
        <v>56438</v>
      </c>
    </row>
    <row r="190" spans="1:23">
      <c r="A190" s="163" t="s">
        <v>679</v>
      </c>
      <c r="B190" s="163" t="s">
        <v>30</v>
      </c>
      <c r="C190" s="179">
        <v>46402</v>
      </c>
      <c r="D190" s="179">
        <v>0</v>
      </c>
      <c r="E190" s="179">
        <v>0</v>
      </c>
      <c r="F190" s="179">
        <v>46402</v>
      </c>
      <c r="H190" s="179">
        <v>44960</v>
      </c>
      <c r="I190" s="179">
        <v>0</v>
      </c>
      <c r="J190" s="179">
        <v>0</v>
      </c>
      <c r="K190" s="179">
        <v>44960</v>
      </c>
    </row>
    <row r="191" spans="1:23">
      <c r="A191" s="163" t="s">
        <v>680</v>
      </c>
      <c r="B191" s="163" t="s">
        <v>674</v>
      </c>
      <c r="C191" s="179">
        <v>0</v>
      </c>
      <c r="D191" s="179">
        <v>0</v>
      </c>
      <c r="E191" s="179">
        <v>0</v>
      </c>
      <c r="F191" s="179">
        <v>0</v>
      </c>
      <c r="H191" s="179">
        <v>0</v>
      </c>
      <c r="I191" s="179">
        <v>0</v>
      </c>
      <c r="J191" s="179">
        <v>0</v>
      </c>
      <c r="K191" s="179">
        <v>0</v>
      </c>
    </row>
    <row r="192" spans="1:23">
      <c r="A192" s="163" t="s">
        <v>186</v>
      </c>
      <c r="B192" s="163" t="s">
        <v>31</v>
      </c>
      <c r="C192" s="179">
        <v>14701</v>
      </c>
      <c r="D192" s="179">
        <v>0</v>
      </c>
      <c r="E192" s="179">
        <v>-14701</v>
      </c>
      <c r="F192" s="179">
        <v>0</v>
      </c>
      <c r="H192" s="179">
        <v>14688</v>
      </c>
      <c r="I192" s="179">
        <v>0</v>
      </c>
      <c r="J192" s="179">
        <v>-14688</v>
      </c>
      <c r="K192" s="179">
        <v>0</v>
      </c>
    </row>
    <row r="193" spans="1:25">
      <c r="A193" s="180" t="s">
        <v>626</v>
      </c>
      <c r="B193" s="180" t="s">
        <v>632</v>
      </c>
      <c r="C193" s="179">
        <v>8099</v>
      </c>
      <c r="D193" s="179">
        <v>0</v>
      </c>
      <c r="E193" s="179">
        <v>0</v>
      </c>
      <c r="F193" s="179">
        <v>8099</v>
      </c>
      <c r="H193" s="179">
        <v>8025</v>
      </c>
      <c r="I193" s="179">
        <v>0</v>
      </c>
      <c r="J193" s="179">
        <v>0</v>
      </c>
      <c r="K193" s="179">
        <v>8025</v>
      </c>
    </row>
    <row r="194" spans="1:25" s="231" customFormat="1">
      <c r="A194" s="232" t="s">
        <v>199</v>
      </c>
      <c r="B194" s="232" t="s">
        <v>44</v>
      </c>
      <c r="C194" s="233">
        <v>3520</v>
      </c>
      <c r="D194" s="233">
        <v>11623</v>
      </c>
      <c r="E194" s="233">
        <v>0</v>
      </c>
      <c r="F194" s="233">
        <v>15143</v>
      </c>
      <c r="H194" s="233">
        <v>3519</v>
      </c>
      <c r="I194" s="233">
        <v>15211</v>
      </c>
      <c r="J194" s="233">
        <v>0</v>
      </c>
      <c r="K194" s="233">
        <v>18730</v>
      </c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</row>
    <row r="195" spans="1:25">
      <c r="A195" s="163" t="s">
        <v>529</v>
      </c>
      <c r="B195" s="163" t="s">
        <v>583</v>
      </c>
      <c r="C195" s="179">
        <v>0</v>
      </c>
      <c r="D195" s="179">
        <v>2065</v>
      </c>
      <c r="E195" s="179">
        <v>-2065</v>
      </c>
      <c r="F195" s="179">
        <v>0</v>
      </c>
      <c r="H195" s="179">
        <v>0</v>
      </c>
      <c r="I195" s="179">
        <v>1935</v>
      </c>
      <c r="J195" s="179">
        <v>-1935</v>
      </c>
      <c r="K195" s="179">
        <v>0</v>
      </c>
    </row>
    <row r="196" spans="1:25">
      <c r="A196" s="163" t="s">
        <v>466</v>
      </c>
      <c r="B196" s="163" t="s">
        <v>465</v>
      </c>
      <c r="C196" s="179">
        <v>385</v>
      </c>
      <c r="D196" s="179">
        <v>34</v>
      </c>
      <c r="E196" s="179">
        <v>0</v>
      </c>
      <c r="F196" s="179">
        <v>419</v>
      </c>
      <c r="H196" s="179">
        <v>66</v>
      </c>
      <c r="I196" s="179">
        <v>0</v>
      </c>
      <c r="J196" s="179">
        <v>0</v>
      </c>
      <c r="K196" s="179">
        <v>66</v>
      </c>
    </row>
    <row r="197" spans="1:25">
      <c r="A197" s="151" t="s">
        <v>530</v>
      </c>
      <c r="B197" s="151" t="s">
        <v>489</v>
      </c>
      <c r="C197" s="191">
        <v>742897</v>
      </c>
      <c r="D197" s="191">
        <v>72515</v>
      </c>
      <c r="E197" s="191">
        <v>-18465</v>
      </c>
      <c r="F197" s="191">
        <v>796947</v>
      </c>
      <c r="H197" s="191">
        <v>675818</v>
      </c>
      <c r="I197" s="191">
        <v>69275</v>
      </c>
      <c r="J197" s="191">
        <v>-20082</v>
      </c>
      <c r="K197" s="191">
        <v>725011</v>
      </c>
    </row>
    <row r="198" spans="1:25">
      <c r="A198" s="163" t="s">
        <v>193</v>
      </c>
      <c r="B198" s="163" t="s">
        <v>584</v>
      </c>
      <c r="C198" s="179">
        <v>22874</v>
      </c>
      <c r="D198" s="179">
        <v>0</v>
      </c>
      <c r="E198" s="179">
        <v>0</v>
      </c>
      <c r="F198" s="179">
        <v>22874</v>
      </c>
      <c r="H198" s="179">
        <v>12862</v>
      </c>
      <c r="I198" s="179">
        <v>0</v>
      </c>
      <c r="J198" s="179">
        <v>0</v>
      </c>
      <c r="K198" s="179">
        <v>12862</v>
      </c>
    </row>
    <row r="199" spans="1:25">
      <c r="A199" s="163" t="s">
        <v>194</v>
      </c>
      <c r="B199" s="163" t="s">
        <v>39</v>
      </c>
      <c r="C199" s="179">
        <v>70998</v>
      </c>
      <c r="D199" s="179">
        <v>7728</v>
      </c>
      <c r="E199" s="179">
        <v>-2068</v>
      </c>
      <c r="F199" s="179">
        <v>76658</v>
      </c>
      <c r="H199" s="179">
        <v>124040</v>
      </c>
      <c r="I199" s="179">
        <v>8924</v>
      </c>
      <c r="J199" s="179">
        <v>-3391</v>
      </c>
      <c r="K199" s="179">
        <v>129573</v>
      </c>
    </row>
    <row r="200" spans="1:25">
      <c r="A200" s="163" t="s">
        <v>531</v>
      </c>
      <c r="B200" s="163" t="s">
        <v>40</v>
      </c>
      <c r="C200" s="179">
        <v>16543</v>
      </c>
      <c r="D200" s="179">
        <v>702</v>
      </c>
      <c r="E200" s="179">
        <v>0</v>
      </c>
      <c r="F200" s="179">
        <v>17245</v>
      </c>
      <c r="H200" s="179">
        <v>19298</v>
      </c>
      <c r="I200" s="179">
        <v>1051</v>
      </c>
      <c r="J200" s="179">
        <v>0</v>
      </c>
      <c r="K200" s="179">
        <v>20349</v>
      </c>
    </row>
    <row r="201" spans="1:25">
      <c r="A201" s="163" t="s">
        <v>196</v>
      </c>
      <c r="B201" s="163" t="s">
        <v>41</v>
      </c>
      <c r="C201" s="179">
        <v>46448</v>
      </c>
      <c r="D201" s="179">
        <v>2616</v>
      </c>
      <c r="E201" s="179">
        <v>-2684</v>
      </c>
      <c r="F201" s="179">
        <v>46380</v>
      </c>
      <c r="H201" s="179">
        <v>62476</v>
      </c>
      <c r="I201" s="179">
        <v>2031</v>
      </c>
      <c r="J201" s="179">
        <v>-4137</v>
      </c>
      <c r="K201" s="179">
        <v>60370</v>
      </c>
    </row>
    <row r="202" spans="1:25">
      <c r="A202" s="180" t="s">
        <v>189</v>
      </c>
      <c r="B202" s="180" t="s">
        <v>34</v>
      </c>
      <c r="C202" s="181">
        <v>0</v>
      </c>
      <c r="D202" s="181">
        <v>0</v>
      </c>
      <c r="E202" s="181">
        <v>0</v>
      </c>
      <c r="F202" s="181">
        <v>0</v>
      </c>
      <c r="H202" s="181">
        <v>0</v>
      </c>
      <c r="I202" s="181">
        <v>0</v>
      </c>
      <c r="J202" s="181">
        <v>0</v>
      </c>
      <c r="K202" s="181">
        <v>0</v>
      </c>
    </row>
    <row r="203" spans="1:25">
      <c r="A203" s="163" t="s">
        <v>199</v>
      </c>
      <c r="B203" s="163" t="s">
        <v>44</v>
      </c>
      <c r="C203" s="179">
        <v>8651</v>
      </c>
      <c r="D203" s="179">
        <v>28532</v>
      </c>
      <c r="E203" s="179">
        <v>-13713</v>
      </c>
      <c r="F203" s="179">
        <v>23470</v>
      </c>
      <c r="H203" s="179">
        <v>7485</v>
      </c>
      <c r="I203" s="179">
        <v>24625</v>
      </c>
      <c r="J203" s="179">
        <v>-12554</v>
      </c>
      <c r="K203" s="179">
        <v>19556</v>
      </c>
    </row>
    <row r="204" spans="1:25">
      <c r="A204" s="163" t="s">
        <v>200</v>
      </c>
      <c r="B204" s="163" t="s">
        <v>482</v>
      </c>
      <c r="C204" s="179">
        <v>112653</v>
      </c>
      <c r="D204" s="179">
        <v>32937</v>
      </c>
      <c r="E204" s="179">
        <v>0</v>
      </c>
      <c r="F204" s="179">
        <v>145590</v>
      </c>
      <c r="H204" s="179">
        <v>16762</v>
      </c>
      <c r="I204" s="179">
        <v>32644</v>
      </c>
      <c r="J204" s="179">
        <v>0</v>
      </c>
      <c r="K204" s="179">
        <v>49406</v>
      </c>
    </row>
    <row r="205" spans="1:25">
      <c r="A205" s="163" t="s">
        <v>486</v>
      </c>
      <c r="B205" s="163" t="s">
        <v>483</v>
      </c>
      <c r="C205" s="179">
        <v>464730</v>
      </c>
      <c r="D205" s="179">
        <v>0</v>
      </c>
      <c r="E205" s="179">
        <v>0</v>
      </c>
      <c r="F205" s="179">
        <v>464730</v>
      </c>
      <c r="H205" s="179">
        <v>432895</v>
      </c>
      <c r="I205" s="179">
        <v>0</v>
      </c>
      <c r="J205" s="179">
        <v>0</v>
      </c>
      <c r="K205" s="179">
        <v>432895</v>
      </c>
    </row>
    <row r="206" spans="1:25">
      <c r="A206" s="163" t="s">
        <v>681</v>
      </c>
      <c r="B206" s="163" t="s">
        <v>675</v>
      </c>
      <c r="C206" s="179">
        <v>0</v>
      </c>
      <c r="D206" s="179">
        <v>0</v>
      </c>
      <c r="E206" s="179">
        <v>0</v>
      </c>
      <c r="F206" s="179">
        <v>0</v>
      </c>
      <c r="H206" s="179">
        <v>0</v>
      </c>
      <c r="I206" s="179">
        <v>0</v>
      </c>
      <c r="J206" s="179">
        <v>0</v>
      </c>
      <c r="K206" s="179">
        <v>0</v>
      </c>
    </row>
    <row r="207" spans="1:25">
      <c r="A207" s="151" t="s">
        <v>532</v>
      </c>
      <c r="B207" s="151" t="s">
        <v>491</v>
      </c>
      <c r="C207" s="191">
        <v>1444599</v>
      </c>
      <c r="D207" s="191">
        <v>117525</v>
      </c>
      <c r="E207" s="191">
        <v>-37412</v>
      </c>
      <c r="F207" s="191">
        <v>1524712</v>
      </c>
      <c r="H207" s="191">
        <v>1326078</v>
      </c>
      <c r="I207" s="191">
        <v>117035</v>
      </c>
      <c r="J207" s="191">
        <v>-39005</v>
      </c>
      <c r="K207" s="191">
        <v>1404108</v>
      </c>
    </row>
    <row r="208" spans="1:25">
      <c r="A208" s="176"/>
    </row>
    <row r="209" spans="1:23">
      <c r="A209" s="149"/>
      <c r="B209" s="149"/>
      <c r="C209" s="296" t="s">
        <v>765</v>
      </c>
      <c r="D209" s="297"/>
      <c r="E209" s="297"/>
      <c r="F209" s="298"/>
      <c r="H209" s="296" t="s">
        <v>767</v>
      </c>
      <c r="I209" s="297"/>
      <c r="J209" s="297"/>
      <c r="K209" s="298"/>
    </row>
    <row r="210" spans="1:23" ht="48">
      <c r="A210" s="299" t="s">
        <v>229</v>
      </c>
      <c r="B210" s="299" t="s">
        <v>48</v>
      </c>
      <c r="C210" s="301" t="s">
        <v>413</v>
      </c>
      <c r="D210" s="301" t="s">
        <v>414</v>
      </c>
      <c r="E210" s="153" t="s">
        <v>120</v>
      </c>
      <c r="F210" s="153" t="s">
        <v>121</v>
      </c>
      <c r="H210" s="301" t="s">
        <v>413</v>
      </c>
      <c r="I210" s="301" t="s">
        <v>414</v>
      </c>
      <c r="J210" s="153" t="s">
        <v>120</v>
      </c>
      <c r="K210" s="153" t="s">
        <v>121</v>
      </c>
    </row>
    <row r="211" spans="1:23" ht="60">
      <c r="A211" s="300"/>
      <c r="B211" s="300"/>
      <c r="C211" s="302"/>
      <c r="D211" s="302"/>
      <c r="E211" s="153" t="s">
        <v>586</v>
      </c>
      <c r="F211" s="153" t="s">
        <v>285</v>
      </c>
      <c r="H211" s="302"/>
      <c r="I211" s="302"/>
      <c r="J211" s="153" t="s">
        <v>586</v>
      </c>
      <c r="K211" s="153" t="s">
        <v>285</v>
      </c>
    </row>
    <row r="212" spans="1:23">
      <c r="A212" s="192" t="s">
        <v>533</v>
      </c>
      <c r="B212" s="151" t="s">
        <v>518</v>
      </c>
      <c r="C212" s="191">
        <v>1172798</v>
      </c>
      <c r="D212" s="191">
        <v>44133</v>
      </c>
      <c r="E212" s="191">
        <v>-14710</v>
      </c>
      <c r="F212" s="191">
        <v>1202221</v>
      </c>
      <c r="H212" s="191">
        <v>1078159</v>
      </c>
      <c r="I212" s="191">
        <v>42198</v>
      </c>
      <c r="J212" s="191">
        <v>-14706</v>
      </c>
      <c r="K212" s="191">
        <v>1105651</v>
      </c>
    </row>
    <row r="213" spans="1:23">
      <c r="A213" s="192" t="s">
        <v>690</v>
      </c>
      <c r="B213" s="151" t="s">
        <v>50</v>
      </c>
      <c r="C213" s="191">
        <v>1172798</v>
      </c>
      <c r="D213" s="191">
        <v>44133</v>
      </c>
      <c r="E213" s="191">
        <v>-14710</v>
      </c>
      <c r="F213" s="191">
        <v>1202221</v>
      </c>
      <c r="H213" s="191">
        <v>1078159</v>
      </c>
      <c r="I213" s="191">
        <v>42198</v>
      </c>
      <c r="J213" s="191">
        <v>-14706</v>
      </c>
      <c r="K213" s="191">
        <v>1105651</v>
      </c>
    </row>
    <row r="214" spans="1:23">
      <c r="A214" s="193" t="s">
        <v>206</v>
      </c>
      <c r="B214" s="163" t="s">
        <v>51</v>
      </c>
      <c r="C214" s="179">
        <v>96120</v>
      </c>
      <c r="D214" s="179">
        <v>136</v>
      </c>
      <c r="E214" s="179">
        <v>-136</v>
      </c>
      <c r="F214" s="179">
        <v>96120</v>
      </c>
      <c r="H214" s="179">
        <v>96120</v>
      </c>
      <c r="I214" s="179">
        <v>136</v>
      </c>
      <c r="J214" s="179">
        <v>-136</v>
      </c>
      <c r="K214" s="179">
        <v>96120</v>
      </c>
    </row>
    <row r="215" spans="1:23">
      <c r="A215" s="193" t="s">
        <v>470</v>
      </c>
      <c r="B215" s="163" t="s">
        <v>469</v>
      </c>
      <c r="C215" s="179">
        <v>748323</v>
      </c>
      <c r="D215" s="179">
        <v>38143</v>
      </c>
      <c r="E215" s="179">
        <v>-5515</v>
      </c>
      <c r="F215" s="179">
        <v>780951</v>
      </c>
      <c r="H215" s="179">
        <v>748323</v>
      </c>
      <c r="I215" s="179">
        <v>38143</v>
      </c>
      <c r="J215" s="179">
        <v>-5515</v>
      </c>
      <c r="K215" s="179">
        <v>780951</v>
      </c>
    </row>
    <row r="216" spans="1:23">
      <c r="A216" s="193" t="s">
        <v>209</v>
      </c>
      <c r="B216" s="163" t="s">
        <v>587</v>
      </c>
      <c r="C216" s="179">
        <v>58654</v>
      </c>
      <c r="D216" s="179">
        <v>1013</v>
      </c>
      <c r="E216" s="179">
        <v>-1013</v>
      </c>
      <c r="F216" s="179">
        <v>58654</v>
      </c>
      <c r="H216" s="179">
        <v>54657</v>
      </c>
      <c r="I216" s="179">
        <v>999</v>
      </c>
      <c r="J216" s="179">
        <v>-999</v>
      </c>
      <c r="K216" s="179">
        <v>54657</v>
      </c>
    </row>
    <row r="217" spans="1:23">
      <c r="A217" s="193" t="s">
        <v>210</v>
      </c>
      <c r="B217" s="163" t="s">
        <v>55</v>
      </c>
      <c r="C217" s="179">
        <v>543</v>
      </c>
      <c r="D217" s="179">
        <v>-65</v>
      </c>
      <c r="E217" s="179">
        <v>1014</v>
      </c>
      <c r="F217" s="179">
        <v>1492</v>
      </c>
      <c r="H217" s="179">
        <v>-51</v>
      </c>
      <c r="I217" s="179">
        <v>-65</v>
      </c>
      <c r="J217" s="179">
        <v>1014</v>
      </c>
      <c r="K217" s="179">
        <v>898</v>
      </c>
    </row>
    <row r="218" spans="1:23">
      <c r="A218" s="193" t="s">
        <v>211</v>
      </c>
      <c r="B218" s="163" t="s">
        <v>589</v>
      </c>
      <c r="C218" s="179">
        <v>179110</v>
      </c>
      <c r="D218" s="179">
        <v>2985</v>
      </c>
      <c r="E218" s="179">
        <v>-9070</v>
      </c>
      <c r="F218" s="179">
        <v>173025</v>
      </c>
      <c r="H218" s="179">
        <v>6763</v>
      </c>
      <c r="I218" s="179">
        <v>2</v>
      </c>
      <c r="J218" s="179">
        <v>-9055</v>
      </c>
      <c r="K218" s="179">
        <v>-2290</v>
      </c>
    </row>
    <row r="219" spans="1:23">
      <c r="A219" s="193" t="s">
        <v>212</v>
      </c>
      <c r="B219" s="163" t="s">
        <v>57</v>
      </c>
      <c r="C219" s="179">
        <v>90048</v>
      </c>
      <c r="D219" s="179">
        <v>1921</v>
      </c>
      <c r="E219" s="179">
        <v>10</v>
      </c>
      <c r="F219" s="179">
        <v>91979</v>
      </c>
      <c r="H219" s="179">
        <v>172347</v>
      </c>
      <c r="I219" s="179">
        <v>2983</v>
      </c>
      <c r="J219" s="179">
        <v>-15</v>
      </c>
      <c r="K219" s="179">
        <v>175315</v>
      </c>
    </row>
    <row r="220" spans="1:23">
      <c r="A220" s="151" t="s">
        <v>535</v>
      </c>
      <c r="B220" s="151" t="s">
        <v>58</v>
      </c>
      <c r="C220" s="191">
        <v>0</v>
      </c>
      <c r="D220" s="191">
        <v>0</v>
      </c>
      <c r="E220" s="191">
        <v>0</v>
      </c>
      <c r="F220" s="191">
        <v>0</v>
      </c>
      <c r="H220" s="191">
        <v>0</v>
      </c>
      <c r="I220" s="191">
        <v>0</v>
      </c>
      <c r="J220" s="191">
        <v>0</v>
      </c>
      <c r="K220" s="191">
        <v>0</v>
      </c>
    </row>
    <row r="221" spans="1:23">
      <c r="A221" s="192" t="s">
        <v>536</v>
      </c>
      <c r="B221" s="151" t="s">
        <v>521</v>
      </c>
      <c r="C221" s="191">
        <v>24221</v>
      </c>
      <c r="D221" s="191">
        <v>2672</v>
      </c>
      <c r="E221" s="191">
        <v>-3803</v>
      </c>
      <c r="F221" s="191">
        <v>23090</v>
      </c>
      <c r="H221" s="191">
        <v>26156</v>
      </c>
      <c r="I221" s="191">
        <v>2790</v>
      </c>
      <c r="J221" s="191">
        <v>-3788</v>
      </c>
      <c r="K221" s="191">
        <v>25158</v>
      </c>
    </row>
    <row r="222" spans="1:23">
      <c r="A222" s="193" t="s">
        <v>216</v>
      </c>
      <c r="B222" s="163" t="s">
        <v>61</v>
      </c>
      <c r="C222" s="179">
        <v>17771</v>
      </c>
      <c r="D222" s="179">
        <v>1792</v>
      </c>
      <c r="E222" s="179">
        <v>-1742</v>
      </c>
      <c r="F222" s="179">
        <v>17821</v>
      </c>
      <c r="H222" s="179">
        <v>17694</v>
      </c>
      <c r="I222" s="179">
        <v>1910</v>
      </c>
      <c r="J222" s="179">
        <v>-1853</v>
      </c>
      <c r="K222" s="179">
        <v>17751</v>
      </c>
      <c r="Q222" s="231"/>
      <c r="R222" s="231"/>
      <c r="S222" s="231"/>
      <c r="T222" s="231"/>
      <c r="U222" s="231"/>
      <c r="V222" s="231"/>
      <c r="W222" s="231"/>
    </row>
    <row r="223" spans="1:23" s="231" customFormat="1">
      <c r="A223" s="232" t="s">
        <v>755</v>
      </c>
      <c r="B223" s="232" t="s">
        <v>62</v>
      </c>
      <c r="C223" s="233">
        <v>3280</v>
      </c>
      <c r="D223" s="233">
        <v>0</v>
      </c>
      <c r="E223" s="233">
        <v>0</v>
      </c>
      <c r="F223" s="233">
        <v>3280</v>
      </c>
      <c r="H223" s="233">
        <v>3340</v>
      </c>
      <c r="I223" s="233">
        <v>0</v>
      </c>
      <c r="J223" s="233">
        <v>0</v>
      </c>
      <c r="K223" s="233">
        <v>3340</v>
      </c>
      <c r="L223" s="156"/>
      <c r="M223" s="156"/>
      <c r="N223" s="156"/>
      <c r="O223" s="156"/>
      <c r="P223" s="156"/>
    </row>
    <row r="224" spans="1:23" s="231" customFormat="1">
      <c r="A224" s="234" t="s">
        <v>218</v>
      </c>
      <c r="B224" s="235" t="s">
        <v>63</v>
      </c>
      <c r="C224" s="236">
        <v>2920</v>
      </c>
      <c r="D224" s="236">
        <v>0</v>
      </c>
      <c r="E224" s="236">
        <v>-2061</v>
      </c>
      <c r="F224" s="236">
        <v>859</v>
      </c>
      <c r="H224" s="236">
        <v>4870</v>
      </c>
      <c r="I224" s="236">
        <v>0</v>
      </c>
      <c r="J224" s="236">
        <v>-1935</v>
      </c>
      <c r="K224" s="236">
        <v>2935</v>
      </c>
      <c r="L224" s="156"/>
      <c r="M224" s="156"/>
      <c r="N224" s="156"/>
      <c r="O224" s="156"/>
      <c r="P224" s="156"/>
    </row>
    <row r="225" spans="1:23" s="231" customFormat="1">
      <c r="A225" s="234" t="s">
        <v>219</v>
      </c>
      <c r="B225" s="235" t="s">
        <v>64</v>
      </c>
      <c r="C225" s="236">
        <v>4</v>
      </c>
      <c r="D225" s="236">
        <v>358</v>
      </c>
      <c r="E225" s="236">
        <v>0</v>
      </c>
      <c r="F225" s="236">
        <v>362</v>
      </c>
      <c r="H225" s="236">
        <v>6</v>
      </c>
      <c r="I225" s="236">
        <v>358</v>
      </c>
      <c r="J225" s="236">
        <v>0</v>
      </c>
      <c r="K225" s="236">
        <v>364</v>
      </c>
      <c r="L225" s="156"/>
      <c r="M225" s="156"/>
      <c r="N225" s="156"/>
      <c r="O225" s="156"/>
      <c r="P225" s="156"/>
    </row>
    <row r="226" spans="1:23" s="231" customFormat="1">
      <c r="A226" s="234" t="s">
        <v>220</v>
      </c>
      <c r="B226" s="235" t="s">
        <v>65</v>
      </c>
      <c r="C226" s="236">
        <v>246</v>
      </c>
      <c r="D226" s="236">
        <v>9</v>
      </c>
      <c r="E226" s="236">
        <v>0</v>
      </c>
      <c r="F226" s="236">
        <v>255</v>
      </c>
      <c r="H226" s="236">
        <v>246</v>
      </c>
      <c r="I226" s="236">
        <v>9</v>
      </c>
      <c r="J226" s="236">
        <v>0</v>
      </c>
      <c r="K226" s="236">
        <v>255</v>
      </c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</row>
    <row r="227" spans="1:23" s="231" customFormat="1">
      <c r="A227" s="234" t="s">
        <v>539</v>
      </c>
      <c r="B227" s="232" t="s">
        <v>66</v>
      </c>
      <c r="C227" s="233">
        <v>0</v>
      </c>
      <c r="D227" s="233">
        <v>513</v>
      </c>
      <c r="E227" s="233">
        <v>0</v>
      </c>
      <c r="F227" s="233">
        <v>513</v>
      </c>
      <c r="H227" s="233">
        <v>0</v>
      </c>
      <c r="I227" s="233">
        <v>513</v>
      </c>
      <c r="J227" s="233">
        <v>0</v>
      </c>
      <c r="K227" s="233">
        <v>513</v>
      </c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</row>
    <row r="228" spans="1:23">
      <c r="A228" s="192" t="s">
        <v>537</v>
      </c>
      <c r="B228" s="151" t="s">
        <v>523</v>
      </c>
      <c r="C228" s="191">
        <v>247580</v>
      </c>
      <c r="D228" s="191">
        <v>70720</v>
      </c>
      <c r="E228" s="191">
        <v>-18899</v>
      </c>
      <c r="F228" s="191">
        <v>299401</v>
      </c>
      <c r="H228" s="191">
        <v>221763</v>
      </c>
      <c r="I228" s="191">
        <v>72047</v>
      </c>
      <c r="J228" s="191">
        <v>-20511</v>
      </c>
      <c r="K228" s="191">
        <v>273299</v>
      </c>
    </row>
    <row r="229" spans="1:23">
      <c r="A229" s="193" t="s">
        <v>215</v>
      </c>
      <c r="B229" s="163" t="s">
        <v>60</v>
      </c>
      <c r="C229" s="179">
        <v>0</v>
      </c>
      <c r="D229" s="179">
        <v>0</v>
      </c>
      <c r="E229" s="179">
        <v>0</v>
      </c>
      <c r="F229" s="179">
        <v>0</v>
      </c>
      <c r="H229" s="179">
        <v>0</v>
      </c>
      <c r="I229" s="179">
        <v>0</v>
      </c>
      <c r="J229" s="179">
        <v>0</v>
      </c>
      <c r="K229" s="179">
        <v>0</v>
      </c>
    </row>
    <row r="230" spans="1:23">
      <c r="A230" s="193" t="s">
        <v>216</v>
      </c>
      <c r="B230" s="163" t="s">
        <v>61</v>
      </c>
      <c r="C230" s="179">
        <v>2320</v>
      </c>
      <c r="D230" s="179">
        <v>466</v>
      </c>
      <c r="E230" s="179">
        <v>-434</v>
      </c>
      <c r="F230" s="179">
        <v>2352</v>
      </c>
      <c r="H230" s="179">
        <v>2123</v>
      </c>
      <c r="I230" s="179">
        <v>460</v>
      </c>
      <c r="J230" s="179">
        <v>-429</v>
      </c>
      <c r="K230" s="179">
        <v>2154</v>
      </c>
    </row>
    <row r="231" spans="1:23">
      <c r="A231" s="193" t="s">
        <v>223</v>
      </c>
      <c r="B231" s="163" t="s">
        <v>68</v>
      </c>
      <c r="C231" s="179">
        <v>16441</v>
      </c>
      <c r="D231" s="179">
        <v>36346</v>
      </c>
      <c r="E231" s="179">
        <v>-2045</v>
      </c>
      <c r="F231" s="179">
        <v>50742</v>
      </c>
      <c r="H231" s="179">
        <v>25764</v>
      </c>
      <c r="I231" s="179">
        <v>37493</v>
      </c>
      <c r="J231" s="179">
        <v>-3391</v>
      </c>
      <c r="K231" s="179">
        <v>59866</v>
      </c>
    </row>
    <row r="232" spans="1:23">
      <c r="A232" s="193" t="s">
        <v>538</v>
      </c>
      <c r="B232" s="163" t="s">
        <v>69</v>
      </c>
      <c r="C232" s="179">
        <v>173</v>
      </c>
      <c r="D232" s="179">
        <v>0</v>
      </c>
      <c r="E232" s="179">
        <v>0</v>
      </c>
      <c r="F232" s="179">
        <v>173</v>
      </c>
      <c r="H232" s="179">
        <v>118</v>
      </c>
      <c r="I232" s="179">
        <v>0</v>
      </c>
      <c r="J232" s="179">
        <v>0</v>
      </c>
      <c r="K232" s="179">
        <v>118</v>
      </c>
    </row>
    <row r="233" spans="1:23">
      <c r="A233" s="193" t="s">
        <v>225</v>
      </c>
      <c r="B233" s="163" t="s">
        <v>524</v>
      </c>
      <c r="C233" s="179">
        <v>2501</v>
      </c>
      <c r="D233" s="179">
        <v>8072</v>
      </c>
      <c r="E233" s="179">
        <v>-2684</v>
      </c>
      <c r="F233" s="179">
        <v>7889</v>
      </c>
      <c r="H233" s="179">
        <v>5152</v>
      </c>
      <c r="I233" s="179">
        <v>10107</v>
      </c>
      <c r="J233" s="179">
        <v>-4137</v>
      </c>
      <c r="K233" s="179">
        <v>11122</v>
      </c>
    </row>
    <row r="234" spans="1:23">
      <c r="A234" s="193" t="s">
        <v>219</v>
      </c>
      <c r="B234" s="163" t="s">
        <v>64</v>
      </c>
      <c r="C234" s="179">
        <v>174832</v>
      </c>
      <c r="D234" s="179">
        <v>22842</v>
      </c>
      <c r="E234" s="179">
        <v>-13713</v>
      </c>
      <c r="F234" s="179">
        <v>183961</v>
      </c>
      <c r="H234" s="179">
        <v>152750</v>
      </c>
      <c r="I234" s="179">
        <v>21168</v>
      </c>
      <c r="J234" s="179">
        <v>-12554</v>
      </c>
      <c r="K234" s="179">
        <v>161364</v>
      </c>
    </row>
    <row r="235" spans="1:23">
      <c r="A235" s="193" t="s">
        <v>220</v>
      </c>
      <c r="B235" s="163" t="s">
        <v>65</v>
      </c>
      <c r="C235" s="179">
        <v>2</v>
      </c>
      <c r="D235" s="179">
        <v>0</v>
      </c>
      <c r="E235" s="179">
        <v>0</v>
      </c>
      <c r="F235" s="179">
        <v>2</v>
      </c>
      <c r="H235" s="179">
        <v>2</v>
      </c>
      <c r="I235" s="179">
        <v>0</v>
      </c>
      <c r="J235" s="179">
        <v>0</v>
      </c>
      <c r="K235" s="179">
        <v>2</v>
      </c>
    </row>
    <row r="236" spans="1:23">
      <c r="A236" s="193" t="s">
        <v>539</v>
      </c>
      <c r="B236" s="163" t="s">
        <v>66</v>
      </c>
      <c r="C236" s="179">
        <v>51311</v>
      </c>
      <c r="D236" s="179">
        <v>2994</v>
      </c>
      <c r="E236" s="179">
        <v>-23</v>
      </c>
      <c r="F236" s="179">
        <v>54282</v>
      </c>
      <c r="H236" s="179">
        <v>35854</v>
      </c>
      <c r="I236" s="179">
        <v>2819</v>
      </c>
      <c r="J236" s="179">
        <v>0</v>
      </c>
      <c r="K236" s="179">
        <v>38673</v>
      </c>
    </row>
    <row r="237" spans="1:23">
      <c r="A237" s="192" t="s">
        <v>540</v>
      </c>
      <c r="B237" s="151" t="s">
        <v>525</v>
      </c>
      <c r="C237" s="191">
        <v>1444599</v>
      </c>
      <c r="D237" s="191">
        <v>117525</v>
      </c>
      <c r="E237" s="191">
        <v>-37412</v>
      </c>
      <c r="F237" s="191">
        <v>1524712</v>
      </c>
      <c r="H237" s="191">
        <v>1326078</v>
      </c>
      <c r="I237" s="191">
        <v>117035</v>
      </c>
      <c r="J237" s="191">
        <v>-39005</v>
      </c>
      <c r="K237" s="191">
        <v>1404108</v>
      </c>
    </row>
    <row r="238" spans="1:23">
      <c r="A238" s="176" t="s">
        <v>541</v>
      </c>
    </row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67" s="156" customFormat="1"/>
    <row r="268" s="156" customFormat="1"/>
    <row r="269" s="156" customFormat="1"/>
    <row r="270" s="156" customFormat="1"/>
    <row r="271" s="156" customFormat="1"/>
    <row r="272" s="156" customFormat="1"/>
    <row r="277" s="156" customFormat="1"/>
    <row r="278" s="156" customFormat="1"/>
    <row r="279" s="156" customFormat="1"/>
    <row r="280" s="156" customFormat="1"/>
    <row r="281" s="156" customFormat="1"/>
    <row r="282" s="156" customFormat="1"/>
    <row r="338" spans="18:18">
      <c r="R338" s="156">
        <v>1.42</v>
      </c>
    </row>
  </sheetData>
  <mergeCells count="24">
    <mergeCell ref="C155:F155"/>
    <mergeCell ref="H155:K155"/>
    <mergeCell ref="A156:A157"/>
    <mergeCell ref="B156:B157"/>
    <mergeCell ref="C156:C157"/>
    <mergeCell ref="D156:D157"/>
    <mergeCell ref="H156:H157"/>
    <mergeCell ref="I156:I157"/>
    <mergeCell ref="C182:F182"/>
    <mergeCell ref="H182:K182"/>
    <mergeCell ref="A183:A184"/>
    <mergeCell ref="B183:B184"/>
    <mergeCell ref="C183:C184"/>
    <mergeCell ref="D183:D184"/>
    <mergeCell ref="H183:H184"/>
    <mergeCell ref="I183:I184"/>
    <mergeCell ref="C209:F209"/>
    <mergeCell ref="H209:K209"/>
    <mergeCell ref="A210:A211"/>
    <mergeCell ref="B210:B211"/>
    <mergeCell ref="C210:C211"/>
    <mergeCell ref="D210:D211"/>
    <mergeCell ref="H210:H211"/>
    <mergeCell ref="I210:I2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4152-A0AF-1E40-AE79-278687E85B25}">
  <sheetPr>
    <tabColor rgb="FF76D6FF"/>
  </sheetPr>
  <dimension ref="A1:T338"/>
  <sheetViews>
    <sheetView zoomScaleNormal="100"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4">
      <c r="A1" s="154" t="s">
        <v>752</v>
      </c>
    </row>
    <row r="2" spans="1:4">
      <c r="A2" s="154" t="s">
        <v>757</v>
      </c>
    </row>
    <row r="3" spans="1:4">
      <c r="A3" s="154"/>
    </row>
    <row r="4" spans="1:4">
      <c r="A4" s="154"/>
    </row>
    <row r="5" spans="1:4" ht="24">
      <c r="A5" s="149" t="s">
        <v>758</v>
      </c>
      <c r="B5" s="150" t="s">
        <v>432</v>
      </c>
    </row>
    <row r="6" spans="1:4" ht="20.399999999999999">
      <c r="A6" s="229" t="s">
        <v>404</v>
      </c>
      <c r="B6" s="229" t="s">
        <v>405</v>
      </c>
      <c r="C6" s="100" t="s">
        <v>753</v>
      </c>
      <c r="D6" s="100" t="s">
        <v>672</v>
      </c>
    </row>
    <row r="7" spans="1:4">
      <c r="A7" s="158" t="s">
        <v>151</v>
      </c>
      <c r="B7" s="158" t="s">
        <v>0</v>
      </c>
      <c r="C7" s="159">
        <v>521272</v>
      </c>
      <c r="D7" s="159">
        <v>362901</v>
      </c>
    </row>
    <row r="8" spans="1:4">
      <c r="A8" s="160" t="s">
        <v>152</v>
      </c>
      <c r="B8" s="160" t="s">
        <v>1</v>
      </c>
      <c r="C8" s="161">
        <v>304475</v>
      </c>
      <c r="D8" s="161">
        <v>235919</v>
      </c>
    </row>
    <row r="9" spans="1:4">
      <c r="A9" s="160" t="s">
        <v>153</v>
      </c>
      <c r="B9" s="160" t="s">
        <v>2</v>
      </c>
      <c r="C9" s="161">
        <v>38304</v>
      </c>
      <c r="D9" s="161">
        <v>108</v>
      </c>
    </row>
    <row r="10" spans="1:4">
      <c r="A10" s="160" t="s">
        <v>154</v>
      </c>
      <c r="B10" s="160" t="s">
        <v>492</v>
      </c>
      <c r="C10" s="161">
        <v>178493</v>
      </c>
      <c r="D10" s="161">
        <v>126874</v>
      </c>
    </row>
    <row r="11" spans="1:4">
      <c r="A11" s="158" t="s">
        <v>631</v>
      </c>
      <c r="B11" s="158" t="s">
        <v>630</v>
      </c>
      <c r="C11" s="159">
        <v>161308</v>
      </c>
      <c r="D11" s="159">
        <v>106254</v>
      </c>
    </row>
    <row r="12" spans="1:4">
      <c r="A12" s="160" t="s">
        <v>156</v>
      </c>
      <c r="B12" s="160" t="s">
        <v>494</v>
      </c>
      <c r="C12" s="161">
        <v>31657</v>
      </c>
      <c r="D12" s="161">
        <v>12692</v>
      </c>
    </row>
    <row r="13" spans="1:4">
      <c r="A13" s="160" t="s">
        <v>687</v>
      </c>
      <c r="B13" s="160" t="s">
        <v>495</v>
      </c>
      <c r="C13" s="161">
        <v>129651</v>
      </c>
      <c r="D13" s="161">
        <v>93562</v>
      </c>
    </row>
    <row r="14" spans="1:4">
      <c r="A14" s="162" t="s">
        <v>158</v>
      </c>
      <c r="B14" s="162" t="s">
        <v>735</v>
      </c>
      <c r="C14" s="159">
        <v>359964</v>
      </c>
      <c r="D14" s="159">
        <v>256647</v>
      </c>
    </row>
    <row r="15" spans="1:4">
      <c r="A15" s="163" t="s">
        <v>160</v>
      </c>
      <c r="B15" s="163" t="s">
        <v>9</v>
      </c>
      <c r="C15" s="161">
        <v>125341</v>
      </c>
      <c r="D15" s="161">
        <v>107183</v>
      </c>
    </row>
    <row r="16" spans="1:4">
      <c r="A16" s="163" t="s">
        <v>161</v>
      </c>
      <c r="B16" s="163" t="s">
        <v>10</v>
      </c>
      <c r="C16" s="161">
        <v>57113</v>
      </c>
      <c r="D16" s="161">
        <v>36602</v>
      </c>
    </row>
    <row r="17" spans="1:4">
      <c r="A17" s="163" t="s">
        <v>159</v>
      </c>
      <c r="B17" s="163" t="s">
        <v>8</v>
      </c>
      <c r="C17" s="161">
        <v>8274</v>
      </c>
      <c r="D17" s="161">
        <v>2480</v>
      </c>
    </row>
    <row r="18" spans="1:4">
      <c r="A18" s="163" t="s">
        <v>162</v>
      </c>
      <c r="B18" s="163" t="s">
        <v>11</v>
      </c>
      <c r="C18" s="161">
        <v>5503</v>
      </c>
      <c r="D18" s="161">
        <v>3134</v>
      </c>
    </row>
    <row r="19" spans="1:4">
      <c r="A19" s="163" t="s">
        <v>688</v>
      </c>
      <c r="B19" s="163" t="s">
        <v>639</v>
      </c>
      <c r="C19" s="161">
        <v>5</v>
      </c>
      <c r="D19" s="161">
        <v>184</v>
      </c>
    </row>
    <row r="20" spans="1:4">
      <c r="A20" s="162" t="s">
        <v>163</v>
      </c>
      <c r="B20" s="162" t="s">
        <v>736</v>
      </c>
      <c r="C20" s="159">
        <v>180286</v>
      </c>
      <c r="D20" s="159">
        <v>112392</v>
      </c>
    </row>
    <row r="21" spans="1:4">
      <c r="A21" s="163" t="s">
        <v>164</v>
      </c>
      <c r="B21" s="163" t="s">
        <v>13</v>
      </c>
      <c r="C21" s="161">
        <v>9463</v>
      </c>
      <c r="D21" s="161">
        <v>10771</v>
      </c>
    </row>
    <row r="22" spans="1:4">
      <c r="A22" s="163" t="s">
        <v>165</v>
      </c>
      <c r="B22" s="163" t="s">
        <v>14</v>
      </c>
      <c r="C22" s="161">
        <v>587</v>
      </c>
      <c r="D22" s="161">
        <v>130</v>
      </c>
    </row>
    <row r="23" spans="1:4">
      <c r="A23" s="162" t="s">
        <v>503</v>
      </c>
      <c r="B23" s="162" t="s">
        <v>737</v>
      </c>
      <c r="C23" s="159">
        <v>189162</v>
      </c>
      <c r="D23" s="159">
        <v>123033</v>
      </c>
    </row>
    <row r="24" spans="1:4">
      <c r="A24" s="163" t="s">
        <v>168</v>
      </c>
      <c r="B24" s="163" t="s">
        <v>17</v>
      </c>
      <c r="C24" s="161">
        <v>13847</v>
      </c>
      <c r="D24" s="161">
        <v>13699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738</v>
      </c>
      <c r="C26" s="159">
        <v>175315</v>
      </c>
      <c r="D26" s="159">
        <v>109334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739</v>
      </c>
      <c r="C28" s="159">
        <v>175315</v>
      </c>
      <c r="D28" s="159">
        <v>109334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740</v>
      </c>
      <c r="C31" s="170"/>
      <c r="D31" s="170"/>
    </row>
    <row r="32" spans="1:4">
      <c r="A32" s="171" t="s">
        <v>176</v>
      </c>
      <c r="B32" s="171" t="s">
        <v>23</v>
      </c>
      <c r="C32" s="199">
        <v>1.8239185523414543</v>
      </c>
      <c r="D32" s="199">
        <v>1.1374711462458982</v>
      </c>
    </row>
    <row r="33" spans="1:4">
      <c r="A33" s="172" t="s">
        <v>177</v>
      </c>
      <c r="B33" s="172" t="s">
        <v>24</v>
      </c>
      <c r="C33" s="199">
        <v>1.7416169400422887</v>
      </c>
      <c r="D33" s="199">
        <v>1.0873480680998875</v>
      </c>
    </row>
    <row r="34" spans="1:4">
      <c r="A34" s="154"/>
    </row>
    <row r="36" spans="1:4">
      <c r="A36" s="169" t="s">
        <v>232</v>
      </c>
      <c r="B36" s="169" t="s">
        <v>738</v>
      </c>
      <c r="C36" s="159">
        <v>175315</v>
      </c>
      <c r="D36" s="159">
        <v>109334</v>
      </c>
    </row>
    <row r="37" spans="1:4">
      <c r="A37" s="173" t="s">
        <v>510</v>
      </c>
      <c r="B37" s="173" t="s">
        <v>513</v>
      </c>
      <c r="C37" s="174">
        <v>-114</v>
      </c>
      <c r="D37" s="174">
        <v>100</v>
      </c>
    </row>
    <row r="38" spans="1:4">
      <c r="A38" s="175" t="s">
        <v>315</v>
      </c>
      <c r="B38" s="175" t="s">
        <v>640</v>
      </c>
      <c r="C38" s="161">
        <v>-114</v>
      </c>
      <c r="D38" s="161">
        <v>100</v>
      </c>
    </row>
    <row r="39" spans="1:4">
      <c r="A39" s="84" t="s">
        <v>316</v>
      </c>
      <c r="B39" s="175" t="s">
        <v>308</v>
      </c>
      <c r="C39" s="207"/>
      <c r="D39" s="207"/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175201</v>
      </c>
      <c r="D41" s="159">
        <v>109434</v>
      </c>
    </row>
    <row r="42" spans="1:4">
      <c r="A42" s="175" t="s">
        <v>689</v>
      </c>
      <c r="B42" s="175" t="s">
        <v>480</v>
      </c>
      <c r="C42" s="161"/>
      <c r="D42" s="161"/>
    </row>
    <row r="43" spans="1:4" ht="24">
      <c r="A43" s="169" t="s">
        <v>512</v>
      </c>
      <c r="B43" s="169" t="s">
        <v>697</v>
      </c>
      <c r="C43" s="159">
        <v>175201</v>
      </c>
      <c r="D43" s="159">
        <v>109434</v>
      </c>
    </row>
    <row r="44" spans="1:4">
      <c r="A44" s="176"/>
    </row>
    <row r="46" spans="1:4" ht="24">
      <c r="A46" s="149" t="s">
        <v>759</v>
      </c>
      <c r="B46" s="149" t="s">
        <v>434</v>
      </c>
    </row>
    <row r="47" spans="1:4">
      <c r="A47" s="229" t="s">
        <v>203</v>
      </c>
      <c r="B47" s="229" t="s">
        <v>73</v>
      </c>
      <c r="C47" s="202" t="s">
        <v>754</v>
      </c>
      <c r="D47" s="202" t="s">
        <v>726</v>
      </c>
    </row>
    <row r="48" spans="1:4">
      <c r="A48" s="177" t="s">
        <v>526</v>
      </c>
      <c r="B48" s="177" t="s">
        <v>488</v>
      </c>
      <c r="C48" s="178">
        <v>679097</v>
      </c>
      <c r="D48" s="178">
        <v>396431</v>
      </c>
    </row>
    <row r="49" spans="1:8">
      <c r="A49" s="163" t="s">
        <v>182</v>
      </c>
      <c r="B49" s="163" t="s">
        <v>27</v>
      </c>
      <c r="C49" s="179">
        <v>105267</v>
      </c>
      <c r="D49" s="179">
        <v>19241</v>
      </c>
    </row>
    <row r="50" spans="1:8">
      <c r="A50" s="163" t="s">
        <v>527</v>
      </c>
      <c r="B50" s="163" t="s">
        <v>475</v>
      </c>
      <c r="C50" s="179">
        <v>59763</v>
      </c>
      <c r="D50" s="179">
        <v>50210</v>
      </c>
    </row>
    <row r="51" spans="1:8">
      <c r="A51" s="180" t="s">
        <v>528</v>
      </c>
      <c r="B51" s="180" t="s">
        <v>416</v>
      </c>
      <c r="C51" s="181">
        <v>385848</v>
      </c>
      <c r="D51" s="181">
        <v>242816</v>
      </c>
    </row>
    <row r="52" spans="1:8">
      <c r="A52" s="163" t="s">
        <v>184</v>
      </c>
      <c r="B52" s="163" t="s">
        <v>29</v>
      </c>
      <c r="C52" s="179">
        <v>56438</v>
      </c>
      <c r="D52" s="179">
        <v>56438</v>
      </c>
    </row>
    <row r="53" spans="1:8">
      <c r="A53" s="163" t="s">
        <v>679</v>
      </c>
      <c r="B53" s="163" t="s">
        <v>30</v>
      </c>
      <c r="C53" s="179">
        <v>44960</v>
      </c>
      <c r="D53" s="179">
        <v>9553</v>
      </c>
    </row>
    <row r="54" spans="1:8">
      <c r="A54" s="163" t="s">
        <v>680</v>
      </c>
      <c r="B54" s="163" t="s">
        <v>674</v>
      </c>
      <c r="C54" s="179">
        <v>0</v>
      </c>
      <c r="D54" s="179">
        <v>3478</v>
      </c>
    </row>
    <row r="55" spans="1:8">
      <c r="A55" s="163" t="s">
        <v>187</v>
      </c>
      <c r="B55" s="163" t="s">
        <v>632</v>
      </c>
      <c r="C55" s="179">
        <v>8025</v>
      </c>
      <c r="D55" s="179">
        <v>3183</v>
      </c>
    </row>
    <row r="56" spans="1:8">
      <c r="A56" s="163" t="s">
        <v>189</v>
      </c>
      <c r="B56" s="163" t="s">
        <v>34</v>
      </c>
      <c r="C56" s="179">
        <v>0</v>
      </c>
      <c r="D56" s="179">
        <v>0</v>
      </c>
    </row>
    <row r="57" spans="1:8">
      <c r="A57" s="224" t="s">
        <v>199</v>
      </c>
      <c r="B57" s="209" t="s">
        <v>44</v>
      </c>
      <c r="C57" s="221">
        <v>18730</v>
      </c>
      <c r="D57" s="221">
        <v>8622</v>
      </c>
      <c r="E57" s="307" t="s">
        <v>656</v>
      </c>
      <c r="F57" s="305"/>
      <c r="G57" s="305"/>
      <c r="H57" s="305"/>
    </row>
    <row r="58" spans="1:8">
      <c r="A58" s="163" t="s">
        <v>529</v>
      </c>
      <c r="B58" s="163" t="s">
        <v>35</v>
      </c>
      <c r="C58" s="179">
        <v>0</v>
      </c>
      <c r="D58" s="179">
        <v>2320</v>
      </c>
    </row>
    <row r="59" spans="1:8">
      <c r="A59" s="163" t="s">
        <v>466</v>
      </c>
      <c r="B59" s="163" t="s">
        <v>465</v>
      </c>
      <c r="C59" s="179">
        <v>66</v>
      </c>
      <c r="D59" s="179">
        <v>570</v>
      </c>
    </row>
    <row r="60" spans="1:8">
      <c r="A60" s="177" t="s">
        <v>530</v>
      </c>
      <c r="B60" s="177" t="s">
        <v>489</v>
      </c>
      <c r="C60" s="178">
        <v>725011</v>
      </c>
      <c r="D60" s="178">
        <v>730407</v>
      </c>
    </row>
    <row r="61" spans="1:8">
      <c r="A61" s="163" t="s">
        <v>193</v>
      </c>
      <c r="B61" s="163" t="s">
        <v>38</v>
      </c>
      <c r="C61" s="179">
        <v>12862</v>
      </c>
      <c r="D61" s="179">
        <v>258</v>
      </c>
    </row>
    <row r="62" spans="1:8">
      <c r="A62" s="163" t="s">
        <v>194</v>
      </c>
      <c r="B62" s="163" t="s">
        <v>39</v>
      </c>
      <c r="C62" s="179">
        <v>129573</v>
      </c>
      <c r="D62" s="179">
        <v>37008</v>
      </c>
    </row>
    <row r="63" spans="1:8">
      <c r="A63" s="163" t="s">
        <v>531</v>
      </c>
      <c r="B63" s="163" t="s">
        <v>40</v>
      </c>
      <c r="C63" s="179">
        <v>20349</v>
      </c>
      <c r="D63" s="179">
        <v>1611</v>
      </c>
    </row>
    <row r="64" spans="1:8">
      <c r="A64" s="163" t="s">
        <v>196</v>
      </c>
      <c r="B64" s="163" t="s">
        <v>490</v>
      </c>
      <c r="C64" s="179">
        <v>60370</v>
      </c>
      <c r="D64" s="179">
        <v>19231</v>
      </c>
    </row>
    <row r="65" spans="1:4">
      <c r="A65" s="163" t="s">
        <v>189</v>
      </c>
      <c r="B65" s="163" t="s">
        <v>34</v>
      </c>
      <c r="C65" s="179">
        <v>0</v>
      </c>
      <c r="D65" s="179">
        <v>0</v>
      </c>
    </row>
    <row r="66" spans="1:4">
      <c r="A66" s="163" t="s">
        <v>199</v>
      </c>
      <c r="B66" s="163" t="s">
        <v>44</v>
      </c>
      <c r="C66" s="179">
        <v>19556</v>
      </c>
      <c r="D66" s="179">
        <v>12880</v>
      </c>
    </row>
    <row r="67" spans="1:4">
      <c r="A67" s="182" t="s">
        <v>200</v>
      </c>
      <c r="B67" s="182" t="s">
        <v>482</v>
      </c>
      <c r="C67" s="183">
        <v>49406</v>
      </c>
      <c r="D67" s="183">
        <v>104378</v>
      </c>
    </row>
    <row r="68" spans="1:4">
      <c r="A68" s="163" t="s">
        <v>486</v>
      </c>
      <c r="B68" s="163" t="s">
        <v>483</v>
      </c>
      <c r="C68" s="179">
        <v>432895</v>
      </c>
      <c r="D68" s="179">
        <v>554992</v>
      </c>
    </row>
    <row r="69" spans="1:4">
      <c r="A69" s="163" t="s">
        <v>681</v>
      </c>
      <c r="B69" s="163" t="s">
        <v>675</v>
      </c>
      <c r="C69" s="179">
        <v>0</v>
      </c>
      <c r="D69" s="179">
        <v>49</v>
      </c>
    </row>
    <row r="70" spans="1:4">
      <c r="A70" s="177" t="s">
        <v>532</v>
      </c>
      <c r="B70" s="177" t="s">
        <v>491</v>
      </c>
      <c r="C70" s="178">
        <v>1404108</v>
      </c>
      <c r="D70" s="178">
        <v>1126838</v>
      </c>
    </row>
    <row r="71" spans="1:4">
      <c r="C71" s="184"/>
      <c r="D71" s="184"/>
    </row>
    <row r="72" spans="1:4">
      <c r="A72" s="229" t="s">
        <v>229</v>
      </c>
      <c r="B72" s="229" t="s">
        <v>48</v>
      </c>
      <c r="C72" s="202" t="s">
        <v>754</v>
      </c>
      <c r="D72" s="202" t="s">
        <v>726</v>
      </c>
    </row>
    <row r="73" spans="1:4">
      <c r="A73" s="177" t="s">
        <v>533</v>
      </c>
      <c r="B73" s="177" t="s">
        <v>518</v>
      </c>
      <c r="C73" s="178">
        <v>1105651</v>
      </c>
      <c r="D73" s="178">
        <v>1002864</v>
      </c>
    </row>
    <row r="74" spans="1:4">
      <c r="A74" s="177" t="s">
        <v>690</v>
      </c>
      <c r="B74" s="177" t="s">
        <v>50</v>
      </c>
      <c r="C74" s="178">
        <v>1105651</v>
      </c>
      <c r="D74" s="178">
        <v>1002864</v>
      </c>
    </row>
    <row r="75" spans="1:4">
      <c r="A75" s="163" t="s">
        <v>206</v>
      </c>
      <c r="B75" s="163" t="s">
        <v>51</v>
      </c>
      <c r="C75" s="179">
        <v>96120</v>
      </c>
      <c r="D75" s="179">
        <v>96120</v>
      </c>
    </row>
    <row r="76" spans="1:4">
      <c r="A76" s="163" t="s">
        <v>470</v>
      </c>
      <c r="B76" s="163" t="s">
        <v>519</v>
      </c>
      <c r="C76" s="179">
        <v>780951</v>
      </c>
      <c r="D76" s="179">
        <v>739724</v>
      </c>
    </row>
    <row r="77" spans="1:4">
      <c r="A77" s="163" t="s">
        <v>209</v>
      </c>
      <c r="B77" s="163" t="s">
        <v>54</v>
      </c>
      <c r="C77" s="179">
        <v>54657</v>
      </c>
      <c r="D77" s="179">
        <v>26145</v>
      </c>
    </row>
    <row r="78" spans="1:4">
      <c r="A78" s="163" t="s">
        <v>210</v>
      </c>
      <c r="B78" s="163" t="s">
        <v>520</v>
      </c>
      <c r="C78" s="179">
        <v>898</v>
      </c>
      <c r="D78" s="179">
        <v>1012</v>
      </c>
    </row>
    <row r="79" spans="1:4">
      <c r="A79" s="163" t="s">
        <v>211</v>
      </c>
      <c r="B79" s="163" t="s">
        <v>56</v>
      </c>
      <c r="C79" s="179">
        <v>-2290</v>
      </c>
      <c r="D79" s="179">
        <v>30529</v>
      </c>
    </row>
    <row r="80" spans="1:4">
      <c r="A80" s="163" t="s">
        <v>212</v>
      </c>
      <c r="B80" s="163" t="s">
        <v>57</v>
      </c>
      <c r="C80" s="179">
        <v>175315</v>
      </c>
      <c r="D80" s="179">
        <v>109334</v>
      </c>
    </row>
    <row r="81" spans="1:8">
      <c r="A81" s="158" t="s">
        <v>535</v>
      </c>
      <c r="B81" s="158" t="s">
        <v>58</v>
      </c>
      <c r="C81" s="185">
        <v>0</v>
      </c>
      <c r="D81" s="185">
        <v>0</v>
      </c>
    </row>
    <row r="82" spans="1:8">
      <c r="A82" s="177" t="s">
        <v>536</v>
      </c>
      <c r="B82" s="177" t="s">
        <v>521</v>
      </c>
      <c r="C82" s="178">
        <v>25158</v>
      </c>
      <c r="D82" s="178">
        <v>6691</v>
      </c>
    </row>
    <row r="83" spans="1:8">
      <c r="A83" s="163" t="s">
        <v>216</v>
      </c>
      <c r="B83" s="163" t="s">
        <v>61</v>
      </c>
      <c r="C83" s="179">
        <v>17751</v>
      </c>
      <c r="D83" s="179">
        <v>163</v>
      </c>
    </row>
    <row r="84" spans="1:8">
      <c r="A84" s="209" t="s">
        <v>755</v>
      </c>
      <c r="B84" s="209" t="s">
        <v>62</v>
      </c>
      <c r="C84" s="221">
        <v>3340</v>
      </c>
      <c r="D84" s="221">
        <v>0</v>
      </c>
      <c r="E84" s="307" t="s">
        <v>656</v>
      </c>
      <c r="F84" s="305"/>
      <c r="G84" s="305"/>
      <c r="H84" s="305"/>
    </row>
    <row r="85" spans="1:8">
      <c r="A85" s="163" t="s">
        <v>218</v>
      </c>
      <c r="B85" s="163" t="s">
        <v>63</v>
      </c>
      <c r="C85" s="179">
        <v>2935</v>
      </c>
      <c r="D85" s="179">
        <v>0</v>
      </c>
    </row>
    <row r="86" spans="1:8">
      <c r="A86" s="163" t="s">
        <v>219</v>
      </c>
      <c r="B86" s="163" t="s">
        <v>64</v>
      </c>
      <c r="C86" s="179">
        <v>364</v>
      </c>
      <c r="D86" s="179">
        <v>6338</v>
      </c>
    </row>
    <row r="87" spans="1:8">
      <c r="A87" s="163" t="s">
        <v>220</v>
      </c>
      <c r="B87" s="163" t="s">
        <v>522</v>
      </c>
      <c r="C87" s="179">
        <v>255</v>
      </c>
      <c r="D87" s="179">
        <v>190</v>
      </c>
    </row>
    <row r="88" spans="1:8">
      <c r="A88" s="224" t="s">
        <v>539</v>
      </c>
      <c r="B88" s="209" t="s">
        <v>66</v>
      </c>
      <c r="C88" s="221">
        <v>513</v>
      </c>
      <c r="D88" s="221">
        <v>0</v>
      </c>
      <c r="E88" s="307" t="s">
        <v>656</v>
      </c>
      <c r="F88" s="305"/>
      <c r="G88" s="305"/>
      <c r="H88" s="305"/>
    </row>
    <row r="89" spans="1:8">
      <c r="A89" s="177" t="s">
        <v>537</v>
      </c>
      <c r="B89" s="177" t="s">
        <v>523</v>
      </c>
      <c r="C89" s="178">
        <v>273299</v>
      </c>
      <c r="D89" s="178">
        <v>117283</v>
      </c>
    </row>
    <row r="90" spans="1:8">
      <c r="A90" s="163" t="s">
        <v>215</v>
      </c>
      <c r="B90" s="163" t="s">
        <v>60</v>
      </c>
      <c r="C90" s="179">
        <v>0</v>
      </c>
      <c r="D90" s="179">
        <v>0</v>
      </c>
    </row>
    <row r="91" spans="1:8">
      <c r="A91" s="163" t="s">
        <v>216</v>
      </c>
      <c r="B91" s="163" t="s">
        <v>61</v>
      </c>
      <c r="C91" s="179">
        <v>2154</v>
      </c>
      <c r="D91" s="179">
        <v>246</v>
      </c>
    </row>
    <row r="92" spans="1:8">
      <c r="A92" s="163" t="s">
        <v>223</v>
      </c>
      <c r="B92" s="163" t="s">
        <v>68</v>
      </c>
      <c r="C92" s="179">
        <v>59866</v>
      </c>
      <c r="D92" s="179">
        <v>49914</v>
      </c>
    </row>
    <row r="93" spans="1:8">
      <c r="A93" s="163" t="s">
        <v>538</v>
      </c>
      <c r="B93" s="163" t="s">
        <v>69</v>
      </c>
      <c r="C93" s="179">
        <v>118</v>
      </c>
      <c r="D93" s="179">
        <v>0</v>
      </c>
    </row>
    <row r="94" spans="1:8">
      <c r="A94" s="163" t="s">
        <v>225</v>
      </c>
      <c r="B94" s="163" t="s">
        <v>524</v>
      </c>
      <c r="C94" s="179">
        <v>11122</v>
      </c>
      <c r="D94" s="179">
        <v>17785</v>
      </c>
    </row>
    <row r="95" spans="1:8">
      <c r="A95" s="163" t="s">
        <v>219</v>
      </c>
      <c r="B95" s="163" t="s">
        <v>64</v>
      </c>
      <c r="C95" s="179">
        <v>161364</v>
      </c>
      <c r="D95" s="179">
        <v>26172</v>
      </c>
    </row>
    <row r="96" spans="1:8">
      <c r="A96" s="163" t="s">
        <v>220</v>
      </c>
      <c r="B96" s="163" t="s">
        <v>522</v>
      </c>
      <c r="C96" s="179">
        <v>2</v>
      </c>
      <c r="D96" s="179">
        <v>2</v>
      </c>
    </row>
    <row r="97" spans="1:4">
      <c r="A97" s="163" t="s">
        <v>539</v>
      </c>
      <c r="B97" s="163" t="s">
        <v>66</v>
      </c>
      <c r="C97" s="179">
        <v>38673</v>
      </c>
      <c r="D97" s="179">
        <v>23164</v>
      </c>
    </row>
    <row r="98" spans="1:4">
      <c r="A98" s="177" t="s">
        <v>540</v>
      </c>
      <c r="B98" s="177" t="s">
        <v>525</v>
      </c>
      <c r="C98" s="178">
        <v>1404108</v>
      </c>
      <c r="D98" s="178">
        <v>1126838</v>
      </c>
    </row>
    <row r="99" spans="1:4">
      <c r="A99" s="176" t="s">
        <v>541</v>
      </c>
    </row>
    <row r="101" spans="1:4" ht="24">
      <c r="A101" s="149" t="s">
        <v>760</v>
      </c>
      <c r="B101" s="149" t="s">
        <v>436</v>
      </c>
    </row>
    <row r="102" spans="1:4" ht="20.399999999999999">
      <c r="A102" s="229" t="s">
        <v>280</v>
      </c>
      <c r="B102" s="229" t="s">
        <v>119</v>
      </c>
      <c r="C102" s="100" t="s">
        <v>753</v>
      </c>
      <c r="D102" s="100" t="s">
        <v>756</v>
      </c>
    </row>
    <row r="103" spans="1:4">
      <c r="A103" s="151" t="s">
        <v>542</v>
      </c>
      <c r="B103" s="151" t="s">
        <v>74</v>
      </c>
      <c r="C103" s="5"/>
      <c r="D103" s="5"/>
    </row>
    <row r="104" spans="1:4">
      <c r="A104" s="152" t="s">
        <v>543</v>
      </c>
      <c r="B104" s="152" t="s">
        <v>738</v>
      </c>
      <c r="C104" s="5">
        <v>175315</v>
      </c>
      <c r="D104" s="5">
        <v>109334</v>
      </c>
    </row>
    <row r="105" spans="1:4">
      <c r="A105" s="152" t="s">
        <v>233</v>
      </c>
      <c r="B105" s="152" t="s">
        <v>75</v>
      </c>
      <c r="C105" s="5">
        <v>54769</v>
      </c>
      <c r="D105" s="5">
        <v>32600</v>
      </c>
    </row>
    <row r="106" spans="1:4">
      <c r="A106" s="187" t="s">
        <v>746</v>
      </c>
      <c r="B106" s="187" t="s">
        <v>745</v>
      </c>
      <c r="C106" s="186">
        <v>8117</v>
      </c>
      <c r="D106" s="186">
        <v>4768</v>
      </c>
    </row>
    <row r="107" spans="1:4">
      <c r="A107" s="187" t="s">
        <v>677</v>
      </c>
      <c r="B107" s="187" t="s">
        <v>684</v>
      </c>
      <c r="C107" s="186">
        <v>29370</v>
      </c>
      <c r="D107" s="186">
        <v>11867</v>
      </c>
    </row>
    <row r="108" spans="1:4">
      <c r="A108" s="188" t="s">
        <v>546</v>
      </c>
      <c r="B108" s="188" t="s">
        <v>78</v>
      </c>
      <c r="C108" s="186">
        <v>-8788</v>
      </c>
      <c r="D108" s="186">
        <v>-10706</v>
      </c>
    </row>
    <row r="109" spans="1:4">
      <c r="A109" s="187" t="s">
        <v>547</v>
      </c>
      <c r="B109" s="187" t="s">
        <v>564</v>
      </c>
      <c r="C109" s="186">
        <v>-1283</v>
      </c>
      <c r="D109" s="186">
        <v>545</v>
      </c>
    </row>
    <row r="110" spans="1:4">
      <c r="A110" s="187" t="s">
        <v>237</v>
      </c>
      <c r="B110" s="187" t="s">
        <v>80</v>
      </c>
      <c r="C110" s="186">
        <v>10585</v>
      </c>
      <c r="D110" s="186">
        <v>-27312</v>
      </c>
    </row>
    <row r="111" spans="1:4">
      <c r="A111" s="187" t="s">
        <v>238</v>
      </c>
      <c r="B111" s="187" t="s">
        <v>81</v>
      </c>
      <c r="C111" s="186">
        <v>-12604</v>
      </c>
      <c r="D111" s="186">
        <v>65</v>
      </c>
    </row>
    <row r="112" spans="1:4">
      <c r="A112" s="187" t="s">
        <v>239</v>
      </c>
      <c r="B112" s="187" t="s">
        <v>82</v>
      </c>
      <c r="C112" s="186">
        <v>-126397</v>
      </c>
      <c r="D112" s="186">
        <v>8310</v>
      </c>
    </row>
    <row r="113" spans="1:20">
      <c r="A113" s="187" t="s">
        <v>240</v>
      </c>
      <c r="B113" s="187" t="s">
        <v>565</v>
      </c>
      <c r="C113" s="186">
        <v>11421</v>
      </c>
      <c r="D113" s="186">
        <v>15290</v>
      </c>
    </row>
    <row r="114" spans="1:20">
      <c r="A114" s="187" t="s">
        <v>241</v>
      </c>
      <c r="B114" s="187" t="s">
        <v>566</v>
      </c>
      <c r="C114" s="186">
        <v>115774</v>
      </c>
      <c r="D114" s="186">
        <v>20027</v>
      </c>
    </row>
    <row r="115" spans="1:20">
      <c r="A115" s="187" t="s">
        <v>242</v>
      </c>
      <c r="B115" s="187" t="s">
        <v>84</v>
      </c>
      <c r="C115" s="186">
        <v>28574</v>
      </c>
      <c r="D115" s="186">
        <v>9746</v>
      </c>
    </row>
    <row r="116" spans="1:20">
      <c r="A116" s="152" t="s">
        <v>548</v>
      </c>
      <c r="B116" s="152" t="s">
        <v>85</v>
      </c>
      <c r="C116" s="5">
        <v>230084</v>
      </c>
      <c r="D116" s="5">
        <v>141934</v>
      </c>
    </row>
    <row r="117" spans="1:20">
      <c r="A117" s="187" t="s">
        <v>691</v>
      </c>
      <c r="B117" s="187" t="s">
        <v>747</v>
      </c>
      <c r="C117" s="186">
        <v>13847</v>
      </c>
      <c r="D117" s="186">
        <v>13699</v>
      </c>
    </row>
    <row r="118" spans="1:20">
      <c r="A118" s="187" t="s">
        <v>749</v>
      </c>
      <c r="B118" s="187" t="s">
        <v>748</v>
      </c>
      <c r="C118" s="186">
        <v>-27225</v>
      </c>
      <c r="D118" s="186">
        <v>-23042</v>
      </c>
    </row>
    <row r="119" spans="1:20">
      <c r="A119" s="151" t="s">
        <v>549</v>
      </c>
      <c r="B119" s="151" t="s">
        <v>569</v>
      </c>
      <c r="C119" s="5">
        <v>216706</v>
      </c>
      <c r="D119" s="5">
        <v>132591</v>
      </c>
    </row>
    <row r="120" spans="1:20">
      <c r="A120" s="151" t="s">
        <v>248</v>
      </c>
      <c r="B120" s="151" t="s">
        <v>88</v>
      </c>
      <c r="C120" s="5"/>
      <c r="D120" s="5"/>
    </row>
    <row r="121" spans="1:20">
      <c r="A121" s="152" t="s">
        <v>249</v>
      </c>
      <c r="B121" s="152" t="s">
        <v>89</v>
      </c>
      <c r="C121" s="5">
        <v>881888</v>
      </c>
      <c r="D121" s="5">
        <v>1136419</v>
      </c>
    </row>
    <row r="122" spans="1:20">
      <c r="A122" s="187" t="s">
        <v>692</v>
      </c>
      <c r="B122" s="187" t="s">
        <v>487</v>
      </c>
      <c r="C122" s="186">
        <v>136</v>
      </c>
      <c r="D122" s="186">
        <v>230</v>
      </c>
      <c r="M122" s="220"/>
      <c r="N122" s="220"/>
    </row>
    <row r="123" spans="1:20">
      <c r="A123" s="187" t="s">
        <v>657</v>
      </c>
      <c r="B123" s="187" t="s">
        <v>654</v>
      </c>
      <c r="C123" s="186">
        <v>0</v>
      </c>
      <c r="D123" s="186">
        <v>26</v>
      </c>
    </row>
    <row r="124" spans="1:20">
      <c r="A124" s="188" t="s">
        <v>710</v>
      </c>
      <c r="B124" s="188" t="s">
        <v>705</v>
      </c>
      <c r="C124" s="186">
        <v>1667</v>
      </c>
      <c r="D124" s="186">
        <v>0</v>
      </c>
      <c r="L124" s="220"/>
      <c r="M124" s="220"/>
      <c r="N124" s="220"/>
    </row>
    <row r="125" spans="1:20">
      <c r="A125" s="187" t="s">
        <v>252</v>
      </c>
      <c r="B125" s="187" t="s">
        <v>92</v>
      </c>
      <c r="C125" s="186">
        <v>0</v>
      </c>
      <c r="D125" s="186">
        <v>0</v>
      </c>
      <c r="L125" s="220"/>
      <c r="M125" s="220"/>
      <c r="N125" s="220"/>
      <c r="O125" s="220"/>
      <c r="P125" s="220"/>
      <c r="Q125" s="220"/>
      <c r="R125" s="220"/>
      <c r="T125" s="220"/>
    </row>
    <row r="126" spans="1:20">
      <c r="A126" s="188" t="s">
        <v>693</v>
      </c>
      <c r="B126" s="188" t="s">
        <v>615</v>
      </c>
      <c r="C126" s="186">
        <v>870742</v>
      </c>
      <c r="D126" s="186">
        <v>1125444</v>
      </c>
      <c r="L126" s="220"/>
      <c r="M126" s="220"/>
      <c r="N126" s="220"/>
      <c r="O126" s="220"/>
      <c r="P126" s="220"/>
      <c r="Q126" s="220"/>
      <c r="R126" s="220"/>
      <c r="T126" s="220"/>
    </row>
    <row r="127" spans="1:20">
      <c r="A127" s="187" t="s">
        <v>552</v>
      </c>
      <c r="B127" s="187" t="s">
        <v>570</v>
      </c>
      <c r="C127" s="186">
        <v>9343</v>
      </c>
      <c r="D127" s="186">
        <v>10719</v>
      </c>
      <c r="H127" s="220"/>
      <c r="I127" s="220"/>
      <c r="L127" s="220"/>
      <c r="M127" s="220"/>
      <c r="N127" s="220"/>
      <c r="O127" s="220"/>
      <c r="P127" s="220"/>
      <c r="Q127" s="220"/>
      <c r="R127" s="220"/>
      <c r="T127" s="220"/>
    </row>
    <row r="128" spans="1:20">
      <c r="A128" s="152" t="s">
        <v>255</v>
      </c>
      <c r="B128" s="152" t="s">
        <v>94</v>
      </c>
      <c r="C128" s="5">
        <v>1046386</v>
      </c>
      <c r="D128" s="5">
        <v>1230913</v>
      </c>
      <c r="H128" s="220"/>
      <c r="I128" s="220"/>
      <c r="L128" s="220"/>
      <c r="M128" s="220"/>
      <c r="N128" s="220"/>
      <c r="O128" s="220"/>
      <c r="P128" s="220"/>
      <c r="Q128" s="220"/>
      <c r="R128" s="220"/>
      <c r="T128" s="220"/>
    </row>
    <row r="129" spans="1:20" s="220" customFormat="1">
      <c r="A129" s="187" t="s">
        <v>553</v>
      </c>
      <c r="B129" s="187" t="s">
        <v>571</v>
      </c>
      <c r="C129" s="186">
        <v>91509</v>
      </c>
      <c r="D129" s="186">
        <v>15176</v>
      </c>
      <c r="E129" s="156"/>
      <c r="F129" s="156"/>
      <c r="G129" s="156"/>
      <c r="K129" s="156"/>
      <c r="L129" s="156"/>
      <c r="M129" s="156"/>
      <c r="N129" s="156"/>
    </row>
    <row r="130" spans="1:20" s="220" customFormat="1">
      <c r="A130" s="187" t="s">
        <v>528</v>
      </c>
      <c r="B130" s="187" t="s">
        <v>416</v>
      </c>
      <c r="C130" s="186">
        <v>164990</v>
      </c>
      <c r="D130" s="186">
        <v>98475</v>
      </c>
      <c r="E130" s="156"/>
      <c r="F130" s="156"/>
      <c r="G130" s="156"/>
      <c r="K130" s="156"/>
      <c r="L130" s="156"/>
      <c r="M130" s="156"/>
      <c r="N130" s="156"/>
    </row>
    <row r="131" spans="1:20" s="220" customFormat="1">
      <c r="A131" s="187" t="s">
        <v>658</v>
      </c>
      <c r="B131" s="187" t="s">
        <v>655</v>
      </c>
      <c r="C131" s="186">
        <v>0</v>
      </c>
      <c r="D131" s="186">
        <v>10550</v>
      </c>
      <c r="E131" s="156"/>
      <c r="F131" s="156"/>
      <c r="G131" s="156"/>
      <c r="K131" s="156"/>
      <c r="L131" s="156"/>
      <c r="M131" s="155"/>
      <c r="N131" s="156"/>
    </row>
    <row r="132" spans="1:20" s="220" customFormat="1">
      <c r="A132" s="187" t="s">
        <v>711</v>
      </c>
      <c r="B132" s="187" t="s">
        <v>706</v>
      </c>
      <c r="C132" s="186">
        <v>36743</v>
      </c>
      <c r="D132" s="186">
        <v>4078</v>
      </c>
      <c r="E132" s="156"/>
      <c r="F132" s="156"/>
      <c r="G132" s="156"/>
      <c r="K132" s="156"/>
      <c r="L132" s="156"/>
      <c r="M132" s="155"/>
      <c r="N132" s="156"/>
    </row>
    <row r="133" spans="1:20" s="220" customFormat="1">
      <c r="A133" s="187" t="s">
        <v>694</v>
      </c>
      <c r="B133" s="187" t="s">
        <v>628</v>
      </c>
      <c r="C133" s="186">
        <v>4500</v>
      </c>
      <c r="D133" s="186">
        <v>2000</v>
      </c>
      <c r="E133" s="156"/>
      <c r="F133" s="156"/>
      <c r="K133" s="156"/>
      <c r="L133" s="156"/>
      <c r="M133" s="155"/>
      <c r="N133" s="156"/>
    </row>
    <row r="134" spans="1:20" s="220" customFormat="1">
      <c r="A134" s="187" t="s">
        <v>712</v>
      </c>
      <c r="B134" s="187" t="s">
        <v>713</v>
      </c>
      <c r="C134" s="186">
        <v>0</v>
      </c>
      <c r="D134" s="186">
        <v>727</v>
      </c>
      <c r="E134" s="156"/>
      <c r="F134" s="156"/>
      <c r="K134" s="156"/>
      <c r="L134" s="156"/>
      <c r="M134" s="155"/>
      <c r="N134" s="156"/>
      <c r="O134" s="156"/>
      <c r="P134" s="156"/>
      <c r="Q134" s="156"/>
      <c r="R134" s="156"/>
      <c r="T134" s="156"/>
    </row>
    <row r="135" spans="1:20" s="220" customFormat="1">
      <c r="A135" s="187" t="s">
        <v>695</v>
      </c>
      <c r="B135" s="187" t="s">
        <v>572</v>
      </c>
      <c r="C135" s="186">
        <v>748644</v>
      </c>
      <c r="D135" s="186">
        <v>1099907</v>
      </c>
      <c r="E135" s="156"/>
      <c r="F135" s="156"/>
      <c r="K135" s="156"/>
      <c r="L135" s="156"/>
      <c r="M135" s="155"/>
      <c r="N135" s="156"/>
      <c r="O135" s="156"/>
      <c r="P135" s="156"/>
      <c r="Q135" s="156"/>
      <c r="R135" s="156"/>
      <c r="T135" s="156"/>
    </row>
    <row r="136" spans="1:20" s="220" customFormat="1">
      <c r="A136" s="151" t="s">
        <v>555</v>
      </c>
      <c r="B136" s="151" t="s">
        <v>573</v>
      </c>
      <c r="C136" s="5">
        <v>-164498</v>
      </c>
      <c r="D136" s="5">
        <v>-94494</v>
      </c>
      <c r="E136" s="156"/>
      <c r="F136" s="156"/>
      <c r="G136" s="156"/>
      <c r="H136" s="156"/>
      <c r="I136" s="156"/>
      <c r="K136" s="156"/>
      <c r="L136" s="156"/>
      <c r="M136" s="156"/>
      <c r="N136" s="156"/>
      <c r="O136" s="156"/>
      <c r="P136" s="156"/>
      <c r="Q136" s="156"/>
      <c r="R136" s="156"/>
      <c r="T136" s="156"/>
    </row>
    <row r="137" spans="1:20" s="220" customFormat="1">
      <c r="A137" s="151" t="s">
        <v>261</v>
      </c>
      <c r="B137" s="151" t="s">
        <v>580</v>
      </c>
      <c r="C137" s="5"/>
      <c r="D137" s="5"/>
      <c r="F137" s="156"/>
      <c r="G137" s="156"/>
      <c r="H137" s="156"/>
      <c r="I137" s="156"/>
      <c r="K137" s="156"/>
      <c r="L137" s="156"/>
      <c r="M137" s="156"/>
      <c r="N137" s="156"/>
      <c r="O137" s="156"/>
      <c r="P137" s="155"/>
      <c r="Q137" s="156"/>
      <c r="R137" s="156"/>
      <c r="T137" s="156"/>
    </row>
    <row r="138" spans="1:20" s="220" customFormat="1">
      <c r="A138" s="152" t="s">
        <v>249</v>
      </c>
      <c r="B138" s="152" t="s">
        <v>89</v>
      </c>
      <c r="C138" s="5">
        <v>0</v>
      </c>
      <c r="D138" s="5">
        <v>0</v>
      </c>
      <c r="E138" s="156"/>
      <c r="F138" s="156"/>
      <c r="K138" s="156"/>
      <c r="L138" s="156"/>
      <c r="M138" s="156"/>
      <c r="N138" s="156"/>
      <c r="P138" s="155"/>
      <c r="Q138" s="156"/>
      <c r="R138" s="156"/>
      <c r="T138" s="156"/>
    </row>
    <row r="139" spans="1:20" s="220" customFormat="1">
      <c r="A139" s="188" t="s">
        <v>556</v>
      </c>
      <c r="B139" s="188" t="s">
        <v>574</v>
      </c>
      <c r="C139" s="186">
        <v>0</v>
      </c>
      <c r="D139" s="186">
        <v>0</v>
      </c>
      <c r="F139" s="156"/>
      <c r="K139" s="156"/>
      <c r="L139" s="156"/>
      <c r="M139" s="156"/>
      <c r="N139" s="156"/>
      <c r="P139" s="155"/>
      <c r="Q139" s="156"/>
      <c r="R139" s="156"/>
      <c r="T139" s="156"/>
    </row>
    <row r="140" spans="1:20">
      <c r="A140" s="187" t="s">
        <v>215</v>
      </c>
      <c r="B140" s="187" t="s">
        <v>60</v>
      </c>
      <c r="C140" s="186">
        <v>0</v>
      </c>
      <c r="D140" s="186">
        <v>0</v>
      </c>
      <c r="E140" s="220"/>
      <c r="P140" s="155"/>
    </row>
    <row r="141" spans="1:20">
      <c r="A141" s="188" t="s">
        <v>714</v>
      </c>
      <c r="B141" s="188" t="s">
        <v>707</v>
      </c>
      <c r="C141" s="186">
        <v>0</v>
      </c>
      <c r="D141" s="186">
        <v>0</v>
      </c>
    </row>
    <row r="142" spans="1:20">
      <c r="A142" s="188" t="s">
        <v>659</v>
      </c>
      <c r="B142" s="188" t="s">
        <v>111</v>
      </c>
      <c r="C142" s="186">
        <v>0</v>
      </c>
      <c r="D142" s="186">
        <v>0</v>
      </c>
    </row>
    <row r="143" spans="1:20">
      <c r="A143" s="152" t="s">
        <v>255</v>
      </c>
      <c r="B143" s="152" t="s">
        <v>94</v>
      </c>
      <c r="C143" s="5">
        <v>107180</v>
      </c>
      <c r="D143" s="5">
        <v>706</v>
      </c>
    </row>
    <row r="144" spans="1:20">
      <c r="A144" s="187" t="s">
        <v>629</v>
      </c>
      <c r="B144" s="187" t="s">
        <v>628</v>
      </c>
      <c r="C144" s="186">
        <v>0</v>
      </c>
      <c r="D144" s="186">
        <v>0</v>
      </c>
      <c r="L144" s="155"/>
    </row>
    <row r="145" spans="1:12">
      <c r="A145" s="187" t="s">
        <v>696</v>
      </c>
      <c r="B145" s="187" t="s">
        <v>105</v>
      </c>
      <c r="C145" s="186">
        <v>100926</v>
      </c>
      <c r="D145" s="186">
        <v>0</v>
      </c>
      <c r="L145" s="155"/>
    </row>
    <row r="146" spans="1:12">
      <c r="A146" s="187" t="s">
        <v>715</v>
      </c>
      <c r="B146" s="187" t="s">
        <v>708</v>
      </c>
      <c r="C146" s="186">
        <v>5708</v>
      </c>
      <c r="D146" s="186">
        <v>693</v>
      </c>
    </row>
    <row r="147" spans="1:12">
      <c r="A147" s="187" t="s">
        <v>659</v>
      </c>
      <c r="B147" s="187" t="s">
        <v>111</v>
      </c>
      <c r="C147" s="186">
        <v>546</v>
      </c>
      <c r="D147" s="186">
        <v>13</v>
      </c>
    </row>
    <row r="148" spans="1:12">
      <c r="A148" s="151" t="s">
        <v>558</v>
      </c>
      <c r="B148" s="151" t="s">
        <v>575</v>
      </c>
      <c r="C148" s="5">
        <v>-107180</v>
      </c>
      <c r="D148" s="5">
        <v>-706</v>
      </c>
    </row>
    <row r="149" spans="1:12">
      <c r="A149" s="151" t="s">
        <v>559</v>
      </c>
      <c r="B149" s="151" t="s">
        <v>576</v>
      </c>
      <c r="C149" s="5">
        <v>-54972</v>
      </c>
      <c r="D149" s="5">
        <v>37391</v>
      </c>
    </row>
    <row r="150" spans="1:12">
      <c r="A150" s="151" t="s">
        <v>560</v>
      </c>
      <c r="B150" s="151" t="s">
        <v>577</v>
      </c>
      <c r="C150" s="5">
        <v>-54972</v>
      </c>
      <c r="D150" s="5">
        <v>37391</v>
      </c>
    </row>
    <row r="151" spans="1:12">
      <c r="A151" s="151" t="s">
        <v>561</v>
      </c>
      <c r="B151" s="151" t="s">
        <v>578</v>
      </c>
      <c r="C151" s="5">
        <v>104378</v>
      </c>
      <c r="D151" s="5">
        <v>66987</v>
      </c>
    </row>
    <row r="152" spans="1:12">
      <c r="A152" s="151" t="s">
        <v>562</v>
      </c>
      <c r="B152" s="151" t="s">
        <v>579</v>
      </c>
      <c r="C152" s="5">
        <v>49406</v>
      </c>
      <c r="D152" s="5">
        <v>104378</v>
      </c>
    </row>
    <row r="153" spans="1:12">
      <c r="A153" s="176" t="s">
        <v>541</v>
      </c>
      <c r="B153" s="189"/>
      <c r="C153" s="190"/>
      <c r="D153" s="190"/>
    </row>
    <row r="154" spans="1:12">
      <c r="A154" s="176"/>
      <c r="B154" s="189"/>
      <c r="C154" s="190"/>
      <c r="D154" s="190"/>
    </row>
    <row r="155" spans="1:12" ht="24">
      <c r="A155" s="149" t="s">
        <v>761</v>
      </c>
      <c r="B155" s="150" t="s">
        <v>604</v>
      </c>
      <c r="C155" s="296" t="s">
        <v>753</v>
      </c>
      <c r="D155" s="297"/>
      <c r="E155" s="297"/>
      <c r="F155" s="298"/>
      <c r="H155" s="296" t="s">
        <v>672</v>
      </c>
      <c r="I155" s="297"/>
      <c r="J155" s="297"/>
      <c r="K155" s="298"/>
    </row>
    <row r="156" spans="1:12" ht="48">
      <c r="A156" s="303" t="s">
        <v>403</v>
      </c>
      <c r="B156" s="306" t="s">
        <v>118</v>
      </c>
      <c r="C156" s="301" t="s">
        <v>413</v>
      </c>
      <c r="D156" s="301" t="s">
        <v>414</v>
      </c>
      <c r="E156" s="153" t="s">
        <v>120</v>
      </c>
      <c r="F156" s="153" t="s">
        <v>121</v>
      </c>
      <c r="H156" s="301" t="s">
        <v>413</v>
      </c>
      <c r="I156" s="301" t="s">
        <v>414</v>
      </c>
      <c r="J156" s="153" t="s">
        <v>120</v>
      </c>
      <c r="K156" s="153" t="s">
        <v>121</v>
      </c>
    </row>
    <row r="157" spans="1:12" ht="60">
      <c r="A157" s="303"/>
      <c r="B157" s="306"/>
      <c r="C157" s="302"/>
      <c r="D157" s="302"/>
      <c r="E157" s="153" t="s">
        <v>586</v>
      </c>
      <c r="F157" s="153" t="s">
        <v>285</v>
      </c>
      <c r="H157" s="302"/>
      <c r="I157" s="302"/>
      <c r="J157" s="153" t="s">
        <v>586</v>
      </c>
      <c r="K157" s="153" t="s">
        <v>285</v>
      </c>
    </row>
    <row r="158" spans="1:12">
      <c r="A158" s="192" t="s">
        <v>151</v>
      </c>
      <c r="B158" s="151" t="s">
        <v>0</v>
      </c>
      <c r="C158" s="194">
        <v>369332</v>
      </c>
      <c r="D158" s="194">
        <v>162256</v>
      </c>
      <c r="E158" s="194">
        <v>-10316</v>
      </c>
      <c r="F158" s="194">
        <v>521272</v>
      </c>
      <c r="H158" s="194">
        <v>227830</v>
      </c>
      <c r="I158" s="194">
        <v>144317</v>
      </c>
      <c r="J158" s="194">
        <v>-9246</v>
      </c>
      <c r="K158" s="194">
        <v>362901</v>
      </c>
      <c r="L158" s="155"/>
    </row>
    <row r="159" spans="1:12">
      <c r="A159" s="195" t="s">
        <v>152</v>
      </c>
      <c r="B159" s="160" t="s">
        <v>1</v>
      </c>
      <c r="C159" s="179">
        <v>292386</v>
      </c>
      <c r="D159" s="179">
        <v>7633</v>
      </c>
      <c r="E159" s="179">
        <v>4456</v>
      </c>
      <c r="F159" s="179">
        <v>304475</v>
      </c>
      <c r="H159" s="161">
        <v>220641</v>
      </c>
      <c r="I159" s="161">
        <v>12782</v>
      </c>
      <c r="J159" s="161">
        <v>2496</v>
      </c>
      <c r="K159" s="179">
        <v>235919</v>
      </c>
      <c r="L159" s="155"/>
    </row>
    <row r="160" spans="1:12">
      <c r="A160" s="195" t="s">
        <v>153</v>
      </c>
      <c r="B160" s="160" t="s">
        <v>2</v>
      </c>
      <c r="C160" s="179">
        <v>41945</v>
      </c>
      <c r="D160" s="179">
        <v>250</v>
      </c>
      <c r="E160" s="179">
        <v>-3891</v>
      </c>
      <c r="F160" s="179">
        <v>38304</v>
      </c>
      <c r="H160" s="161">
        <v>4409</v>
      </c>
      <c r="I160" s="161">
        <v>15</v>
      </c>
      <c r="J160" s="161">
        <v>-4316</v>
      </c>
      <c r="K160" s="179">
        <v>108</v>
      </c>
      <c r="L160" s="155"/>
    </row>
    <row r="161" spans="1:16">
      <c r="A161" s="195" t="s">
        <v>154</v>
      </c>
      <c r="B161" s="160" t="s">
        <v>492</v>
      </c>
      <c r="C161" s="179">
        <v>35001</v>
      </c>
      <c r="D161" s="179">
        <v>154373</v>
      </c>
      <c r="E161" s="179">
        <v>-10881</v>
      </c>
      <c r="F161" s="179">
        <v>178493</v>
      </c>
      <c r="H161" s="161">
        <v>2780</v>
      </c>
      <c r="I161" s="161">
        <v>131520</v>
      </c>
      <c r="J161" s="161">
        <v>-7426</v>
      </c>
      <c r="K161" s="179">
        <v>126874</v>
      </c>
      <c r="L161" s="155"/>
    </row>
    <row r="162" spans="1:16">
      <c r="A162" s="192" t="s">
        <v>155</v>
      </c>
      <c r="B162" s="151" t="s">
        <v>630</v>
      </c>
      <c r="C162" s="194">
        <v>53763</v>
      </c>
      <c r="D162" s="194">
        <v>114275</v>
      </c>
      <c r="E162" s="194">
        <v>-6730</v>
      </c>
      <c r="F162" s="194">
        <v>161308</v>
      </c>
      <c r="H162" s="194">
        <v>13752</v>
      </c>
      <c r="I162" s="194">
        <v>98766</v>
      </c>
      <c r="J162" s="194">
        <v>-6264</v>
      </c>
      <c r="K162" s="194">
        <v>106254</v>
      </c>
      <c r="L162" s="155"/>
    </row>
    <row r="163" spans="1:16">
      <c r="A163" s="195" t="s">
        <v>156</v>
      </c>
      <c r="B163" s="160" t="s">
        <v>494</v>
      </c>
      <c r="C163" s="179">
        <v>25606</v>
      </c>
      <c r="D163" s="179">
        <v>6361</v>
      </c>
      <c r="E163" s="179">
        <v>-310</v>
      </c>
      <c r="F163" s="179">
        <v>31657</v>
      </c>
      <c r="H163" s="161">
        <v>11132</v>
      </c>
      <c r="I163" s="161">
        <v>2896</v>
      </c>
      <c r="J163" s="161">
        <v>-1336</v>
      </c>
      <c r="K163" s="179">
        <v>12692</v>
      </c>
    </row>
    <row r="164" spans="1:16">
      <c r="A164" s="195" t="s">
        <v>687</v>
      </c>
      <c r="B164" s="160" t="s">
        <v>495</v>
      </c>
      <c r="C164" s="179">
        <v>28157</v>
      </c>
      <c r="D164" s="179">
        <v>107914</v>
      </c>
      <c r="E164" s="179">
        <v>-6420</v>
      </c>
      <c r="F164" s="179">
        <v>129651</v>
      </c>
      <c r="H164" s="161">
        <v>2620</v>
      </c>
      <c r="I164" s="161">
        <v>95870</v>
      </c>
      <c r="J164" s="161">
        <v>-4928</v>
      </c>
      <c r="K164" s="179">
        <v>93562</v>
      </c>
    </row>
    <row r="165" spans="1:16">
      <c r="A165" s="196" t="s">
        <v>158</v>
      </c>
      <c r="B165" s="197" t="s">
        <v>735</v>
      </c>
      <c r="C165" s="194">
        <v>315569</v>
      </c>
      <c r="D165" s="194">
        <v>47981</v>
      </c>
      <c r="E165" s="194">
        <v>-3586</v>
      </c>
      <c r="F165" s="194">
        <v>359964</v>
      </c>
      <c r="H165" s="194">
        <v>214078</v>
      </c>
      <c r="I165" s="194">
        <v>45551</v>
      </c>
      <c r="J165" s="194">
        <v>-2982</v>
      </c>
      <c r="K165" s="194">
        <v>256647</v>
      </c>
    </row>
    <row r="166" spans="1:16">
      <c r="A166" s="193" t="s">
        <v>160</v>
      </c>
      <c r="B166" s="163" t="s">
        <v>9</v>
      </c>
      <c r="C166" s="179">
        <v>86476</v>
      </c>
      <c r="D166" s="179">
        <v>41029</v>
      </c>
      <c r="E166" s="179">
        <v>-2164</v>
      </c>
      <c r="F166" s="179">
        <v>125341</v>
      </c>
      <c r="G166" s="227"/>
      <c r="H166" s="161">
        <v>69750</v>
      </c>
      <c r="I166" s="161">
        <v>40185</v>
      </c>
      <c r="J166" s="161">
        <v>-2752</v>
      </c>
      <c r="K166" s="179">
        <v>107183</v>
      </c>
    </row>
    <row r="167" spans="1:16">
      <c r="A167" s="193" t="s">
        <v>161</v>
      </c>
      <c r="B167" s="163" t="s">
        <v>10</v>
      </c>
      <c r="C167" s="179">
        <v>54132</v>
      </c>
      <c r="D167" s="179">
        <v>4400</v>
      </c>
      <c r="E167" s="179">
        <v>-1419</v>
      </c>
      <c r="F167" s="179">
        <v>57113</v>
      </c>
      <c r="G167" s="227"/>
      <c r="H167" s="161">
        <v>30794</v>
      </c>
      <c r="I167" s="161">
        <v>6035</v>
      </c>
      <c r="J167" s="161">
        <v>-227</v>
      </c>
      <c r="K167" s="179">
        <v>36602</v>
      </c>
    </row>
    <row r="168" spans="1:16">
      <c r="A168" s="193" t="s">
        <v>159</v>
      </c>
      <c r="B168" s="163" t="s">
        <v>8</v>
      </c>
      <c r="C168" s="179">
        <v>8085</v>
      </c>
      <c r="D168" s="179">
        <v>1424</v>
      </c>
      <c r="E168" s="179">
        <v>-1235</v>
      </c>
      <c r="F168" s="179">
        <v>8274</v>
      </c>
      <c r="G168" s="227"/>
      <c r="H168" s="161">
        <v>3442</v>
      </c>
      <c r="I168" s="161">
        <v>428</v>
      </c>
      <c r="J168" s="161">
        <v>-1390</v>
      </c>
      <c r="K168" s="179">
        <v>2480</v>
      </c>
    </row>
    <row r="169" spans="1:16">
      <c r="A169" s="193" t="s">
        <v>162</v>
      </c>
      <c r="B169" s="163" t="s">
        <v>11</v>
      </c>
      <c r="C169" s="179">
        <v>6308</v>
      </c>
      <c r="D169" s="179">
        <v>399</v>
      </c>
      <c r="E169" s="179">
        <v>-1204</v>
      </c>
      <c r="F169" s="179">
        <v>5503</v>
      </c>
      <c r="H169" s="161">
        <v>3628</v>
      </c>
      <c r="I169" s="161">
        <v>896</v>
      </c>
      <c r="J169" s="161">
        <v>-1390</v>
      </c>
      <c r="K169" s="179">
        <v>3134</v>
      </c>
    </row>
    <row r="170" spans="1:16">
      <c r="A170" s="193" t="s">
        <v>688</v>
      </c>
      <c r="B170" s="163" t="s">
        <v>639</v>
      </c>
      <c r="C170" s="179">
        <v>5</v>
      </c>
      <c r="D170" s="179">
        <v>0</v>
      </c>
      <c r="E170" s="179">
        <v>0</v>
      </c>
      <c r="F170" s="179">
        <v>5</v>
      </c>
      <c r="H170" s="161">
        <v>171</v>
      </c>
      <c r="I170" s="161">
        <v>13</v>
      </c>
      <c r="J170" s="161">
        <v>0</v>
      </c>
      <c r="K170" s="179">
        <v>184</v>
      </c>
    </row>
    <row r="171" spans="1:16">
      <c r="A171" s="196" t="s">
        <v>163</v>
      </c>
      <c r="B171" s="197" t="s">
        <v>736</v>
      </c>
      <c r="C171" s="194">
        <v>176743</v>
      </c>
      <c r="D171" s="194">
        <v>3577</v>
      </c>
      <c r="E171" s="194">
        <v>-34</v>
      </c>
      <c r="F171" s="194">
        <v>180286</v>
      </c>
      <c r="H171" s="194">
        <v>113519</v>
      </c>
      <c r="I171" s="194">
        <v>-1124</v>
      </c>
      <c r="J171" s="194">
        <v>-3</v>
      </c>
      <c r="K171" s="194">
        <v>112392</v>
      </c>
    </row>
    <row r="172" spans="1:16">
      <c r="A172" s="193" t="s">
        <v>164</v>
      </c>
      <c r="B172" s="163" t="s">
        <v>13</v>
      </c>
      <c r="C172" s="179">
        <v>9673</v>
      </c>
      <c r="D172" s="179">
        <v>466</v>
      </c>
      <c r="E172" s="179">
        <v>-676</v>
      </c>
      <c r="F172" s="179">
        <v>9463</v>
      </c>
      <c r="H172" s="161">
        <v>10887</v>
      </c>
      <c r="I172" s="161">
        <v>427</v>
      </c>
      <c r="J172" s="161">
        <v>-543</v>
      </c>
      <c r="K172" s="179">
        <v>10771</v>
      </c>
    </row>
    <row r="173" spans="1:16">
      <c r="A173" s="193" t="s">
        <v>165</v>
      </c>
      <c r="B173" s="163" t="s">
        <v>14</v>
      </c>
      <c r="C173" s="179">
        <v>547</v>
      </c>
      <c r="D173" s="179">
        <v>735</v>
      </c>
      <c r="E173" s="179">
        <v>-695</v>
      </c>
      <c r="F173" s="179">
        <v>587</v>
      </c>
      <c r="H173" s="161">
        <v>104</v>
      </c>
      <c r="I173" s="161">
        <v>569</v>
      </c>
      <c r="J173" s="161">
        <v>-543</v>
      </c>
      <c r="K173" s="179">
        <v>130</v>
      </c>
    </row>
    <row r="174" spans="1:16">
      <c r="A174" s="196" t="s">
        <v>503</v>
      </c>
      <c r="B174" s="197" t="s">
        <v>737</v>
      </c>
      <c r="C174" s="194">
        <v>185869</v>
      </c>
      <c r="D174" s="194">
        <v>3308</v>
      </c>
      <c r="E174" s="194">
        <v>-15</v>
      </c>
      <c r="F174" s="194">
        <v>189162</v>
      </c>
      <c r="H174" s="194">
        <v>124302</v>
      </c>
      <c r="I174" s="194">
        <v>-1266</v>
      </c>
      <c r="J174" s="194">
        <v>-3</v>
      </c>
      <c r="K174" s="194">
        <v>123033</v>
      </c>
      <c r="L174" s="155"/>
    </row>
    <row r="175" spans="1:16">
      <c r="A175" s="193" t="s">
        <v>168</v>
      </c>
      <c r="B175" s="163" t="s">
        <v>17</v>
      </c>
      <c r="C175" s="179">
        <v>13522</v>
      </c>
      <c r="D175" s="179">
        <v>325</v>
      </c>
      <c r="E175" s="179">
        <v>0</v>
      </c>
      <c r="F175" s="179">
        <v>13847</v>
      </c>
      <c r="H175" s="161">
        <v>14995</v>
      </c>
      <c r="I175" s="161">
        <v>-1296</v>
      </c>
      <c r="J175" s="161">
        <v>0</v>
      </c>
      <c r="K175" s="179">
        <v>13699</v>
      </c>
      <c r="L175" s="155"/>
    </row>
    <row r="176" spans="1:16">
      <c r="A176" s="196" t="s">
        <v>232</v>
      </c>
      <c r="B176" s="197" t="s">
        <v>738</v>
      </c>
      <c r="C176" s="194">
        <v>172347</v>
      </c>
      <c r="D176" s="194">
        <v>2983</v>
      </c>
      <c r="E176" s="194">
        <v>-15</v>
      </c>
      <c r="F176" s="194">
        <v>175315</v>
      </c>
      <c r="H176" s="194">
        <v>109307</v>
      </c>
      <c r="I176" s="194">
        <v>30</v>
      </c>
      <c r="J176" s="194">
        <v>-3</v>
      </c>
      <c r="K176" s="194">
        <v>109334</v>
      </c>
      <c r="P176" s="155"/>
    </row>
    <row r="177" spans="1:18">
      <c r="A177" s="193"/>
      <c r="B177" s="163"/>
      <c r="C177" s="179"/>
      <c r="D177" s="179"/>
      <c r="E177" s="179"/>
      <c r="F177" s="179">
        <v>0</v>
      </c>
      <c r="H177" s="161"/>
      <c r="I177" s="161"/>
      <c r="J177" s="161"/>
      <c r="K177" s="179">
        <v>0</v>
      </c>
      <c r="L177" s="155"/>
      <c r="P177" s="155"/>
      <c r="Q177" s="155"/>
      <c r="R177" s="155"/>
    </row>
    <row r="178" spans="1:18">
      <c r="A178" s="196" t="s">
        <v>505</v>
      </c>
      <c r="B178" s="197" t="s">
        <v>739</v>
      </c>
      <c r="C178" s="194">
        <v>172347</v>
      </c>
      <c r="D178" s="194">
        <v>2983</v>
      </c>
      <c r="E178" s="194">
        <v>-15</v>
      </c>
      <c r="F178" s="194">
        <v>175315</v>
      </c>
      <c r="H178" s="194">
        <v>109307</v>
      </c>
      <c r="I178" s="194">
        <v>30</v>
      </c>
      <c r="J178" s="194">
        <v>-3</v>
      </c>
      <c r="K178" s="194">
        <v>109334</v>
      </c>
      <c r="L178" s="155"/>
      <c r="Q178" s="155"/>
      <c r="R178" s="155"/>
    </row>
    <row r="179" spans="1:18" s="155" customFormat="1">
      <c r="M179" s="156"/>
    </row>
    <row r="180" spans="1:18" s="155" customFormat="1">
      <c r="M180" s="156"/>
    </row>
    <row r="182" spans="1:18" ht="24">
      <c r="A182" s="149" t="s">
        <v>762</v>
      </c>
      <c r="B182" s="149" t="s">
        <v>438</v>
      </c>
      <c r="C182" s="296" t="s">
        <v>754</v>
      </c>
      <c r="D182" s="297"/>
      <c r="E182" s="297"/>
      <c r="F182" s="298"/>
      <c r="H182" s="296" t="s">
        <v>726</v>
      </c>
      <c r="I182" s="297"/>
      <c r="J182" s="297"/>
      <c r="K182" s="298"/>
    </row>
    <row r="183" spans="1:18" ht="48">
      <c r="A183" s="299" t="s">
        <v>203</v>
      </c>
      <c r="B183" s="299" t="s">
        <v>73</v>
      </c>
      <c r="C183" s="301" t="s">
        <v>413</v>
      </c>
      <c r="D183" s="301" t="s">
        <v>414</v>
      </c>
      <c r="E183" s="153" t="s">
        <v>120</v>
      </c>
      <c r="F183" s="153" t="s">
        <v>121</v>
      </c>
      <c r="H183" s="301" t="s">
        <v>413</v>
      </c>
      <c r="I183" s="301" t="s">
        <v>414</v>
      </c>
      <c r="J183" s="153" t="s">
        <v>120</v>
      </c>
      <c r="K183" s="153" t="s">
        <v>121</v>
      </c>
    </row>
    <row r="184" spans="1:18" ht="60">
      <c r="A184" s="300"/>
      <c r="B184" s="300"/>
      <c r="C184" s="302"/>
      <c r="D184" s="302"/>
      <c r="E184" s="153" t="s">
        <v>586</v>
      </c>
      <c r="F184" s="153" t="s">
        <v>285</v>
      </c>
      <c r="H184" s="302"/>
      <c r="I184" s="302"/>
      <c r="J184" s="153" t="s">
        <v>586</v>
      </c>
      <c r="K184" s="153" t="s">
        <v>285</v>
      </c>
    </row>
    <row r="185" spans="1:18">
      <c r="A185" s="151" t="s">
        <v>181</v>
      </c>
      <c r="B185" s="151" t="s">
        <v>488</v>
      </c>
      <c r="C185" s="191">
        <v>650260</v>
      </c>
      <c r="D185" s="191">
        <v>47760</v>
      </c>
      <c r="E185" s="191">
        <v>-18923</v>
      </c>
      <c r="F185" s="191">
        <v>679097</v>
      </c>
      <c r="H185" s="191">
        <v>374512</v>
      </c>
      <c r="I185" s="191">
        <v>38142</v>
      </c>
      <c r="J185" s="191">
        <v>-16223</v>
      </c>
      <c r="K185" s="191">
        <v>396431</v>
      </c>
    </row>
    <row r="186" spans="1:18">
      <c r="A186" s="163" t="s">
        <v>182</v>
      </c>
      <c r="B186" s="163" t="s">
        <v>27</v>
      </c>
      <c r="C186" s="179">
        <v>103305</v>
      </c>
      <c r="D186" s="179">
        <v>4243</v>
      </c>
      <c r="E186" s="179">
        <v>-2281</v>
      </c>
      <c r="F186" s="179">
        <v>105267</v>
      </c>
      <c r="H186" s="179">
        <v>16867</v>
      </c>
      <c r="I186" s="179">
        <v>2374</v>
      </c>
      <c r="J186" s="179">
        <v>0</v>
      </c>
      <c r="K186" s="179">
        <v>19241</v>
      </c>
    </row>
    <row r="187" spans="1:18">
      <c r="A187" s="163" t="s">
        <v>527</v>
      </c>
      <c r="B187" s="163" t="s">
        <v>475</v>
      </c>
      <c r="C187" s="179">
        <v>59270</v>
      </c>
      <c r="D187" s="179">
        <v>493</v>
      </c>
      <c r="E187" s="179">
        <v>0</v>
      </c>
      <c r="F187" s="179">
        <v>59763</v>
      </c>
      <c r="H187" s="179">
        <v>49413</v>
      </c>
      <c r="I187" s="179">
        <v>797</v>
      </c>
      <c r="J187" s="179">
        <v>0</v>
      </c>
      <c r="K187" s="179">
        <v>50210</v>
      </c>
    </row>
    <row r="188" spans="1:18">
      <c r="A188" s="163" t="s">
        <v>528</v>
      </c>
      <c r="B188" s="163" t="s">
        <v>416</v>
      </c>
      <c r="C188" s="179">
        <v>359989</v>
      </c>
      <c r="D188" s="179">
        <v>25878</v>
      </c>
      <c r="E188" s="179">
        <v>-19</v>
      </c>
      <c r="F188" s="179">
        <v>385848</v>
      </c>
      <c r="H188" s="179">
        <v>218753</v>
      </c>
      <c r="I188" s="179">
        <v>24066</v>
      </c>
      <c r="J188" s="179">
        <v>-3</v>
      </c>
      <c r="K188" s="179">
        <v>242816</v>
      </c>
    </row>
    <row r="189" spans="1:18">
      <c r="A189" s="163" t="s">
        <v>184</v>
      </c>
      <c r="B189" s="163" t="s">
        <v>29</v>
      </c>
      <c r="C189" s="179">
        <v>56438</v>
      </c>
      <c r="D189" s="179">
        <v>0</v>
      </c>
      <c r="E189" s="179">
        <v>0</v>
      </c>
      <c r="F189" s="179">
        <v>56438</v>
      </c>
      <c r="H189" s="179">
        <v>56438</v>
      </c>
      <c r="I189" s="179">
        <v>0</v>
      </c>
      <c r="J189" s="179">
        <v>0</v>
      </c>
      <c r="K189" s="179">
        <v>56438</v>
      </c>
    </row>
    <row r="190" spans="1:18">
      <c r="A190" s="163" t="s">
        <v>679</v>
      </c>
      <c r="B190" s="163" t="s">
        <v>30</v>
      </c>
      <c r="C190" s="179">
        <v>44960</v>
      </c>
      <c r="D190" s="179">
        <v>0</v>
      </c>
      <c r="E190" s="179">
        <v>0</v>
      </c>
      <c r="F190" s="179">
        <v>44960</v>
      </c>
      <c r="H190" s="179">
        <v>9553</v>
      </c>
      <c r="I190" s="179">
        <v>0</v>
      </c>
      <c r="J190" s="179">
        <v>0</v>
      </c>
      <c r="K190" s="179">
        <v>9553</v>
      </c>
    </row>
    <row r="191" spans="1:18">
      <c r="A191" s="163" t="s">
        <v>680</v>
      </c>
      <c r="B191" s="163" t="s">
        <v>674</v>
      </c>
      <c r="C191" s="179">
        <v>0</v>
      </c>
      <c r="D191" s="179">
        <v>0</v>
      </c>
      <c r="E191" s="179">
        <v>0</v>
      </c>
      <c r="F191" s="179">
        <v>0</v>
      </c>
      <c r="H191" s="179">
        <v>3478</v>
      </c>
      <c r="I191" s="179">
        <v>0</v>
      </c>
      <c r="J191" s="179">
        <v>0</v>
      </c>
      <c r="K191" s="179">
        <v>3478</v>
      </c>
    </row>
    <row r="192" spans="1:18">
      <c r="A192" s="163" t="s">
        <v>186</v>
      </c>
      <c r="B192" s="163" t="s">
        <v>31</v>
      </c>
      <c r="C192" s="179">
        <v>14688</v>
      </c>
      <c r="D192" s="179">
        <v>0</v>
      </c>
      <c r="E192" s="179">
        <v>-14688</v>
      </c>
      <c r="F192" s="179">
        <v>0</v>
      </c>
      <c r="H192" s="179">
        <v>16220</v>
      </c>
      <c r="I192" s="179">
        <v>0</v>
      </c>
      <c r="J192" s="179">
        <v>-16220</v>
      </c>
      <c r="K192" s="179">
        <v>0</v>
      </c>
    </row>
    <row r="193" spans="1:15">
      <c r="A193" s="180" t="s">
        <v>626</v>
      </c>
      <c r="B193" s="180" t="s">
        <v>632</v>
      </c>
      <c r="C193" s="179">
        <v>8025</v>
      </c>
      <c r="D193" s="179">
        <v>0</v>
      </c>
      <c r="E193" s="179">
        <v>0</v>
      </c>
      <c r="F193" s="179">
        <v>8025</v>
      </c>
      <c r="H193" s="179">
        <v>3183</v>
      </c>
      <c r="I193" s="179">
        <v>0</v>
      </c>
      <c r="J193" s="179">
        <v>0</v>
      </c>
      <c r="K193" s="179">
        <v>3183</v>
      </c>
    </row>
    <row r="194" spans="1:15">
      <c r="A194" s="209" t="s">
        <v>199</v>
      </c>
      <c r="B194" s="209" t="s">
        <v>44</v>
      </c>
      <c r="C194" s="221">
        <v>3519</v>
      </c>
      <c r="D194" s="221">
        <v>15211</v>
      </c>
      <c r="E194" s="221">
        <v>0</v>
      </c>
      <c r="F194" s="221">
        <v>18730</v>
      </c>
      <c r="G194" s="214"/>
      <c r="H194" s="221">
        <v>0</v>
      </c>
      <c r="I194" s="221">
        <v>8622</v>
      </c>
      <c r="J194" s="221">
        <v>0</v>
      </c>
      <c r="K194" s="221">
        <v>8622</v>
      </c>
      <c r="L194" s="307" t="s">
        <v>656</v>
      </c>
      <c r="M194" s="305"/>
      <c r="N194" s="305"/>
      <c r="O194" s="305"/>
    </row>
    <row r="195" spans="1:15">
      <c r="A195" s="163" t="s">
        <v>529</v>
      </c>
      <c r="B195" s="163" t="s">
        <v>583</v>
      </c>
      <c r="C195" s="179">
        <v>0</v>
      </c>
      <c r="D195" s="179">
        <v>1935</v>
      </c>
      <c r="E195" s="179">
        <v>-1935</v>
      </c>
      <c r="F195" s="179">
        <v>0</v>
      </c>
      <c r="H195" s="179">
        <v>37</v>
      </c>
      <c r="I195" s="179">
        <v>2283</v>
      </c>
      <c r="J195" s="179">
        <v>0</v>
      </c>
      <c r="K195" s="179">
        <v>2320</v>
      </c>
    </row>
    <row r="196" spans="1:15">
      <c r="A196" s="163" t="s">
        <v>466</v>
      </c>
      <c r="B196" s="163" t="s">
        <v>465</v>
      </c>
      <c r="C196" s="179">
        <v>66</v>
      </c>
      <c r="D196" s="179">
        <v>0</v>
      </c>
      <c r="E196" s="179">
        <v>0</v>
      </c>
      <c r="F196" s="179">
        <v>66</v>
      </c>
      <c r="H196" s="179">
        <v>570</v>
      </c>
      <c r="I196" s="179">
        <v>0</v>
      </c>
      <c r="J196" s="179">
        <v>0</v>
      </c>
      <c r="K196" s="179">
        <v>570</v>
      </c>
    </row>
    <row r="197" spans="1:15">
      <c r="A197" s="151" t="s">
        <v>530</v>
      </c>
      <c r="B197" s="151" t="s">
        <v>489</v>
      </c>
      <c r="C197" s="191">
        <v>675818</v>
      </c>
      <c r="D197" s="191">
        <v>69275</v>
      </c>
      <c r="E197" s="191">
        <v>-20082</v>
      </c>
      <c r="F197" s="191">
        <v>725011</v>
      </c>
      <c r="H197" s="191">
        <v>677633</v>
      </c>
      <c r="I197" s="191">
        <v>82395</v>
      </c>
      <c r="J197" s="191">
        <v>-29621</v>
      </c>
      <c r="K197" s="191">
        <v>730407</v>
      </c>
    </row>
    <row r="198" spans="1:15">
      <c r="A198" s="163" t="s">
        <v>193</v>
      </c>
      <c r="B198" s="163" t="s">
        <v>584</v>
      </c>
      <c r="C198" s="179">
        <v>12862</v>
      </c>
      <c r="D198" s="179">
        <v>0</v>
      </c>
      <c r="E198" s="179">
        <v>0</v>
      </c>
      <c r="F198" s="179">
        <v>12862</v>
      </c>
      <c r="H198" s="179">
        <v>258</v>
      </c>
      <c r="I198" s="179">
        <v>0</v>
      </c>
      <c r="J198" s="179">
        <v>0</v>
      </c>
      <c r="K198" s="179">
        <v>258</v>
      </c>
    </row>
    <row r="199" spans="1:15">
      <c r="A199" s="163" t="s">
        <v>194</v>
      </c>
      <c r="B199" s="163" t="s">
        <v>39</v>
      </c>
      <c r="C199" s="179">
        <v>124040</v>
      </c>
      <c r="D199" s="179">
        <v>8924</v>
      </c>
      <c r="E199" s="179">
        <v>-3391</v>
      </c>
      <c r="F199" s="179">
        <v>129573</v>
      </c>
      <c r="H199" s="179">
        <v>31714</v>
      </c>
      <c r="I199" s="179">
        <v>6607</v>
      </c>
      <c r="J199" s="179">
        <v>-1313</v>
      </c>
      <c r="K199" s="179">
        <v>37008</v>
      </c>
    </row>
    <row r="200" spans="1:15">
      <c r="A200" s="163" t="s">
        <v>531</v>
      </c>
      <c r="B200" s="163" t="s">
        <v>40</v>
      </c>
      <c r="C200" s="179">
        <v>19298</v>
      </c>
      <c r="D200" s="179">
        <v>1051</v>
      </c>
      <c r="E200" s="179">
        <v>0</v>
      </c>
      <c r="F200" s="179">
        <v>20349</v>
      </c>
      <c r="H200" s="179">
        <v>1525</v>
      </c>
      <c r="I200" s="179">
        <v>86</v>
      </c>
      <c r="J200" s="179">
        <v>0</v>
      </c>
      <c r="K200" s="179">
        <v>1611</v>
      </c>
    </row>
    <row r="201" spans="1:15">
      <c r="A201" s="163" t="s">
        <v>196</v>
      </c>
      <c r="B201" s="163" t="s">
        <v>41</v>
      </c>
      <c r="C201" s="179">
        <v>62476</v>
      </c>
      <c r="D201" s="179">
        <v>2031</v>
      </c>
      <c r="E201" s="179">
        <v>-4137</v>
      </c>
      <c r="F201" s="179">
        <v>60370</v>
      </c>
      <c r="H201" s="179">
        <v>45764</v>
      </c>
      <c r="I201" s="179">
        <v>1775</v>
      </c>
      <c r="J201" s="179">
        <v>-28308</v>
      </c>
      <c r="K201" s="179">
        <v>19231</v>
      </c>
    </row>
    <row r="202" spans="1:15">
      <c r="A202" s="180" t="s">
        <v>189</v>
      </c>
      <c r="B202" s="180" t="s">
        <v>34</v>
      </c>
      <c r="C202" s="181">
        <v>0</v>
      </c>
      <c r="D202" s="181">
        <v>0</v>
      </c>
      <c r="E202" s="181">
        <v>0</v>
      </c>
      <c r="F202" s="181">
        <v>0</v>
      </c>
      <c r="H202" s="181">
        <v>0</v>
      </c>
      <c r="I202" s="181">
        <v>0</v>
      </c>
      <c r="J202" s="181">
        <v>0</v>
      </c>
      <c r="K202" s="181">
        <v>0</v>
      </c>
    </row>
    <row r="203" spans="1:15">
      <c r="A203" s="163" t="s">
        <v>199</v>
      </c>
      <c r="B203" s="163" t="s">
        <v>44</v>
      </c>
      <c r="C203" s="179">
        <v>7485</v>
      </c>
      <c r="D203" s="179">
        <v>24625</v>
      </c>
      <c r="E203" s="179">
        <v>-12554</v>
      </c>
      <c r="F203" s="179">
        <v>19556</v>
      </c>
      <c r="H203" s="179">
        <v>1272</v>
      </c>
      <c r="I203" s="179">
        <v>11608</v>
      </c>
      <c r="J203" s="179">
        <v>0</v>
      </c>
      <c r="K203" s="179">
        <v>12880</v>
      </c>
    </row>
    <row r="204" spans="1:15">
      <c r="A204" s="163" t="s">
        <v>200</v>
      </c>
      <c r="B204" s="163" t="s">
        <v>482</v>
      </c>
      <c r="C204" s="179">
        <v>16762</v>
      </c>
      <c r="D204" s="179">
        <v>32644</v>
      </c>
      <c r="E204" s="179">
        <v>0</v>
      </c>
      <c r="F204" s="179">
        <v>49406</v>
      </c>
      <c r="H204" s="179">
        <v>42059</v>
      </c>
      <c r="I204" s="179">
        <v>62319</v>
      </c>
      <c r="J204" s="179">
        <v>0</v>
      </c>
      <c r="K204" s="179">
        <v>104378</v>
      </c>
    </row>
    <row r="205" spans="1:15">
      <c r="A205" s="163" t="s">
        <v>486</v>
      </c>
      <c r="B205" s="163" t="s">
        <v>483</v>
      </c>
      <c r="C205" s="179">
        <v>432895</v>
      </c>
      <c r="D205" s="179">
        <v>0</v>
      </c>
      <c r="E205" s="179">
        <v>0</v>
      </c>
      <c r="F205" s="179">
        <v>432895</v>
      </c>
      <c r="H205" s="179">
        <v>554992</v>
      </c>
      <c r="I205" s="179">
        <v>0</v>
      </c>
      <c r="J205" s="179">
        <v>0</v>
      </c>
      <c r="K205" s="179">
        <v>554992</v>
      </c>
    </row>
    <row r="206" spans="1:15">
      <c r="A206" s="163" t="s">
        <v>681</v>
      </c>
      <c r="B206" s="163" t="s">
        <v>675</v>
      </c>
      <c r="C206" s="179">
        <v>0</v>
      </c>
      <c r="D206" s="179">
        <v>0</v>
      </c>
      <c r="E206" s="179">
        <v>0</v>
      </c>
      <c r="F206" s="179">
        <v>0</v>
      </c>
      <c r="H206" s="179">
        <v>49</v>
      </c>
      <c r="I206" s="179">
        <v>0</v>
      </c>
      <c r="J206" s="179">
        <v>0</v>
      </c>
      <c r="K206" s="179">
        <v>49</v>
      </c>
    </row>
    <row r="207" spans="1:15">
      <c r="A207" s="151" t="s">
        <v>532</v>
      </c>
      <c r="B207" s="151" t="s">
        <v>491</v>
      </c>
      <c r="C207" s="191">
        <v>1326078</v>
      </c>
      <c r="D207" s="191">
        <v>117035</v>
      </c>
      <c r="E207" s="191">
        <v>-39005</v>
      </c>
      <c r="F207" s="191">
        <v>1404108</v>
      </c>
      <c r="H207" s="191">
        <v>1052145</v>
      </c>
      <c r="I207" s="191">
        <v>120537</v>
      </c>
      <c r="J207" s="191">
        <v>-45844</v>
      </c>
      <c r="K207" s="191">
        <v>1126838</v>
      </c>
    </row>
    <row r="208" spans="1:15">
      <c r="A208" s="176"/>
    </row>
    <row r="209" spans="1:15">
      <c r="A209" s="149"/>
      <c r="B209" s="149"/>
      <c r="C209" s="296" t="s">
        <v>754</v>
      </c>
      <c r="D209" s="297"/>
      <c r="E209" s="297"/>
      <c r="F209" s="298"/>
      <c r="H209" s="296" t="s">
        <v>726</v>
      </c>
      <c r="I209" s="297"/>
      <c r="J209" s="297"/>
      <c r="K209" s="298"/>
    </row>
    <row r="210" spans="1:15" ht="48">
      <c r="A210" s="299" t="s">
        <v>229</v>
      </c>
      <c r="B210" s="299" t="s">
        <v>48</v>
      </c>
      <c r="C210" s="301" t="s">
        <v>413</v>
      </c>
      <c r="D210" s="301" t="s">
        <v>414</v>
      </c>
      <c r="E210" s="153" t="s">
        <v>120</v>
      </c>
      <c r="F210" s="153" t="s">
        <v>121</v>
      </c>
      <c r="H210" s="301" t="s">
        <v>413</v>
      </c>
      <c r="I210" s="301" t="s">
        <v>414</v>
      </c>
      <c r="J210" s="153" t="s">
        <v>120</v>
      </c>
      <c r="K210" s="153" t="s">
        <v>121</v>
      </c>
    </row>
    <row r="211" spans="1:15" ht="60">
      <c r="A211" s="300"/>
      <c r="B211" s="300"/>
      <c r="C211" s="302"/>
      <c r="D211" s="302"/>
      <c r="E211" s="153" t="s">
        <v>586</v>
      </c>
      <c r="F211" s="153" t="s">
        <v>285</v>
      </c>
      <c r="H211" s="302"/>
      <c r="I211" s="302"/>
      <c r="J211" s="153" t="s">
        <v>586</v>
      </c>
      <c r="K211" s="153" t="s">
        <v>285</v>
      </c>
    </row>
    <row r="212" spans="1:15">
      <c r="A212" s="192" t="s">
        <v>533</v>
      </c>
      <c r="B212" s="151" t="s">
        <v>518</v>
      </c>
      <c r="C212" s="191">
        <v>1078159</v>
      </c>
      <c r="D212" s="191">
        <v>42198</v>
      </c>
      <c r="E212" s="191">
        <v>-14706</v>
      </c>
      <c r="F212" s="191">
        <v>1105651</v>
      </c>
      <c r="H212" s="191">
        <v>978340</v>
      </c>
      <c r="I212" s="191">
        <v>40747</v>
      </c>
      <c r="J212" s="191">
        <v>-16223</v>
      </c>
      <c r="K212" s="191">
        <v>1002864</v>
      </c>
    </row>
    <row r="213" spans="1:15">
      <c r="A213" s="192" t="s">
        <v>690</v>
      </c>
      <c r="B213" s="151" t="s">
        <v>50</v>
      </c>
      <c r="C213" s="191">
        <v>1078159</v>
      </c>
      <c r="D213" s="191">
        <v>42198</v>
      </c>
      <c r="E213" s="191">
        <v>-14706</v>
      </c>
      <c r="F213" s="191">
        <v>1105651</v>
      </c>
      <c r="H213" s="191">
        <v>978340</v>
      </c>
      <c r="I213" s="191">
        <v>40747</v>
      </c>
      <c r="J213" s="191">
        <v>-16223</v>
      </c>
      <c r="K213" s="191">
        <v>1002864</v>
      </c>
    </row>
    <row r="214" spans="1:15">
      <c r="A214" s="193" t="s">
        <v>206</v>
      </c>
      <c r="B214" s="163" t="s">
        <v>51</v>
      </c>
      <c r="C214" s="179">
        <v>96120</v>
      </c>
      <c r="D214" s="179">
        <v>136</v>
      </c>
      <c r="E214" s="179">
        <v>-136</v>
      </c>
      <c r="F214" s="179">
        <v>96120</v>
      </c>
      <c r="H214" s="179">
        <v>96120</v>
      </c>
      <c r="I214" s="179">
        <v>136</v>
      </c>
      <c r="J214" s="179">
        <v>-136</v>
      </c>
      <c r="K214" s="179">
        <v>96120</v>
      </c>
    </row>
    <row r="215" spans="1:15">
      <c r="A215" s="193" t="s">
        <v>470</v>
      </c>
      <c r="B215" s="163" t="s">
        <v>469</v>
      </c>
      <c r="C215" s="179">
        <v>748323</v>
      </c>
      <c r="D215" s="179">
        <v>38143</v>
      </c>
      <c r="E215" s="179">
        <v>-5515</v>
      </c>
      <c r="F215" s="179">
        <v>780951</v>
      </c>
      <c r="H215" s="179">
        <v>739798</v>
      </c>
      <c r="I215" s="179">
        <v>5441</v>
      </c>
      <c r="J215" s="179">
        <v>-5515</v>
      </c>
      <c r="K215" s="179">
        <v>739724</v>
      </c>
    </row>
    <row r="216" spans="1:15">
      <c r="A216" s="193" t="s">
        <v>209</v>
      </c>
      <c r="B216" s="163" t="s">
        <v>587</v>
      </c>
      <c r="C216" s="179">
        <v>54657</v>
      </c>
      <c r="D216" s="179">
        <v>999</v>
      </c>
      <c r="E216" s="179">
        <v>-999</v>
      </c>
      <c r="F216" s="179">
        <v>54657</v>
      </c>
      <c r="H216" s="179">
        <v>26145</v>
      </c>
      <c r="I216" s="179">
        <v>2531</v>
      </c>
      <c r="J216" s="179">
        <v>-2531</v>
      </c>
      <c r="K216" s="179">
        <v>26145</v>
      </c>
    </row>
    <row r="217" spans="1:15">
      <c r="A217" s="193" t="s">
        <v>210</v>
      </c>
      <c r="B217" s="163" t="s">
        <v>55</v>
      </c>
      <c r="C217" s="179">
        <v>-51</v>
      </c>
      <c r="D217" s="179">
        <v>-65</v>
      </c>
      <c r="E217" s="179">
        <v>1014</v>
      </c>
      <c r="F217" s="179">
        <v>898</v>
      </c>
      <c r="H217" s="179">
        <v>63</v>
      </c>
      <c r="I217" s="179">
        <v>-65</v>
      </c>
      <c r="J217" s="179">
        <v>1014</v>
      </c>
      <c r="K217" s="179">
        <v>1012</v>
      </c>
    </row>
    <row r="218" spans="1:15">
      <c r="A218" s="193" t="s">
        <v>211</v>
      </c>
      <c r="B218" s="163" t="s">
        <v>589</v>
      </c>
      <c r="C218" s="179">
        <v>6763</v>
      </c>
      <c r="D218" s="179">
        <v>2</v>
      </c>
      <c r="E218" s="179">
        <v>-9055</v>
      </c>
      <c r="F218" s="179">
        <v>-2290</v>
      </c>
      <c r="H218" s="179">
        <v>6907</v>
      </c>
      <c r="I218" s="179">
        <v>32674</v>
      </c>
      <c r="J218" s="179">
        <v>-9052</v>
      </c>
      <c r="K218" s="179">
        <v>30529</v>
      </c>
    </row>
    <row r="219" spans="1:15">
      <c r="A219" s="193" t="s">
        <v>212</v>
      </c>
      <c r="B219" s="163" t="s">
        <v>57</v>
      </c>
      <c r="C219" s="179">
        <v>172347</v>
      </c>
      <c r="D219" s="179">
        <v>2983</v>
      </c>
      <c r="E219" s="179">
        <v>-15</v>
      </c>
      <c r="F219" s="179">
        <v>175315</v>
      </c>
      <c r="H219" s="179">
        <v>109307</v>
      </c>
      <c r="I219" s="179">
        <v>30</v>
      </c>
      <c r="J219" s="179">
        <v>-3</v>
      </c>
      <c r="K219" s="179">
        <v>109334</v>
      </c>
    </row>
    <row r="220" spans="1:15">
      <c r="A220" s="151" t="s">
        <v>535</v>
      </c>
      <c r="B220" s="151" t="s">
        <v>58</v>
      </c>
      <c r="C220" s="191">
        <v>0</v>
      </c>
      <c r="D220" s="191">
        <v>0</v>
      </c>
      <c r="E220" s="191">
        <v>0</v>
      </c>
      <c r="F220" s="191">
        <v>0</v>
      </c>
      <c r="H220" s="191">
        <v>0</v>
      </c>
      <c r="I220" s="191">
        <v>0</v>
      </c>
      <c r="J220" s="191">
        <v>0</v>
      </c>
      <c r="K220" s="191">
        <v>0</v>
      </c>
    </row>
    <row r="221" spans="1:15">
      <c r="A221" s="192" t="s">
        <v>536</v>
      </c>
      <c r="B221" s="151" t="s">
        <v>521</v>
      </c>
      <c r="C221" s="191">
        <v>26156</v>
      </c>
      <c r="D221" s="191">
        <v>2790</v>
      </c>
      <c r="E221" s="191">
        <v>-3788</v>
      </c>
      <c r="F221" s="191">
        <v>25158</v>
      </c>
      <c r="H221" s="191">
        <v>6648</v>
      </c>
      <c r="I221" s="191">
        <v>43</v>
      </c>
      <c r="J221" s="191">
        <v>0</v>
      </c>
      <c r="K221" s="191">
        <v>6691</v>
      </c>
    </row>
    <row r="222" spans="1:15">
      <c r="A222" s="193" t="s">
        <v>216</v>
      </c>
      <c r="B222" s="163" t="s">
        <v>61</v>
      </c>
      <c r="C222" s="179">
        <v>17694</v>
      </c>
      <c r="D222" s="179">
        <v>1910</v>
      </c>
      <c r="E222" s="179">
        <v>-1853</v>
      </c>
      <c r="F222" s="179">
        <v>17751</v>
      </c>
      <c r="H222" s="179">
        <v>163</v>
      </c>
      <c r="I222" s="179">
        <v>0</v>
      </c>
      <c r="J222" s="179">
        <v>0</v>
      </c>
      <c r="K222" s="179">
        <v>163</v>
      </c>
    </row>
    <row r="223" spans="1:15">
      <c r="A223" s="209" t="s">
        <v>755</v>
      </c>
      <c r="B223" s="209" t="s">
        <v>62</v>
      </c>
      <c r="C223" s="221">
        <v>3340</v>
      </c>
      <c r="D223" s="221">
        <v>0</v>
      </c>
      <c r="E223" s="221">
        <v>0</v>
      </c>
      <c r="F223" s="221">
        <v>3340</v>
      </c>
      <c r="G223" s="214"/>
      <c r="H223" s="221">
        <v>0</v>
      </c>
      <c r="I223" s="221">
        <v>0</v>
      </c>
      <c r="J223" s="221">
        <v>0</v>
      </c>
      <c r="K223" s="221">
        <v>0</v>
      </c>
      <c r="L223" s="307" t="s">
        <v>656</v>
      </c>
      <c r="M223" s="305"/>
      <c r="N223" s="305"/>
      <c r="O223" s="305"/>
    </row>
    <row r="224" spans="1:15">
      <c r="A224" s="193" t="s">
        <v>218</v>
      </c>
      <c r="B224" s="163" t="s">
        <v>63</v>
      </c>
      <c r="C224" s="179">
        <v>4870</v>
      </c>
      <c r="D224" s="179">
        <v>0</v>
      </c>
      <c r="E224" s="179">
        <v>-1935</v>
      </c>
      <c r="F224" s="179">
        <v>2935</v>
      </c>
      <c r="H224" s="179">
        <v>0</v>
      </c>
      <c r="I224" s="179">
        <v>0</v>
      </c>
      <c r="J224" s="179">
        <v>0</v>
      </c>
      <c r="K224" s="179">
        <v>0</v>
      </c>
    </row>
    <row r="225" spans="1:15">
      <c r="A225" s="193" t="s">
        <v>219</v>
      </c>
      <c r="B225" s="163" t="s">
        <v>64</v>
      </c>
      <c r="C225" s="179">
        <v>6</v>
      </c>
      <c r="D225" s="179">
        <v>358</v>
      </c>
      <c r="E225" s="179">
        <v>0</v>
      </c>
      <c r="F225" s="179">
        <v>364</v>
      </c>
      <c r="H225" s="179">
        <v>6301</v>
      </c>
      <c r="I225" s="179">
        <v>37</v>
      </c>
      <c r="J225" s="179">
        <v>0</v>
      </c>
      <c r="K225" s="179">
        <v>6338</v>
      </c>
    </row>
    <row r="226" spans="1:15">
      <c r="A226" s="193" t="s">
        <v>220</v>
      </c>
      <c r="B226" s="163" t="s">
        <v>65</v>
      </c>
      <c r="C226" s="179">
        <v>246</v>
      </c>
      <c r="D226" s="179">
        <v>9</v>
      </c>
      <c r="E226" s="179">
        <v>0</v>
      </c>
      <c r="F226" s="179">
        <v>255</v>
      </c>
      <c r="H226" s="179">
        <v>184</v>
      </c>
      <c r="I226" s="179">
        <v>6</v>
      </c>
      <c r="J226" s="179">
        <v>0</v>
      </c>
      <c r="K226" s="179">
        <v>190</v>
      </c>
    </row>
    <row r="227" spans="1:15">
      <c r="A227" s="225" t="s">
        <v>539</v>
      </c>
      <c r="B227" s="209" t="s">
        <v>66</v>
      </c>
      <c r="C227" s="221">
        <v>0</v>
      </c>
      <c r="D227" s="221">
        <v>513</v>
      </c>
      <c r="E227" s="221">
        <v>0</v>
      </c>
      <c r="F227" s="221">
        <v>513</v>
      </c>
      <c r="G227" s="214"/>
      <c r="H227" s="221">
        <v>0</v>
      </c>
      <c r="I227" s="221">
        <v>0</v>
      </c>
      <c r="J227" s="221">
        <v>0</v>
      </c>
      <c r="K227" s="221">
        <v>0</v>
      </c>
      <c r="L227" s="307" t="s">
        <v>656</v>
      </c>
      <c r="M227" s="305"/>
      <c r="N227" s="305"/>
      <c r="O227" s="305"/>
    </row>
    <row r="228" spans="1:15">
      <c r="A228" s="192" t="s">
        <v>537</v>
      </c>
      <c r="B228" s="151" t="s">
        <v>523</v>
      </c>
      <c r="C228" s="191">
        <v>221763</v>
      </c>
      <c r="D228" s="191">
        <v>72047</v>
      </c>
      <c r="E228" s="191">
        <v>-20511</v>
      </c>
      <c r="F228" s="191">
        <v>273299</v>
      </c>
      <c r="H228" s="191">
        <v>67157</v>
      </c>
      <c r="I228" s="191">
        <v>79747</v>
      </c>
      <c r="J228" s="191">
        <v>-29621</v>
      </c>
      <c r="K228" s="191">
        <v>117283</v>
      </c>
    </row>
    <row r="229" spans="1:15">
      <c r="A229" s="193" t="s">
        <v>215</v>
      </c>
      <c r="B229" s="163" t="s">
        <v>60</v>
      </c>
      <c r="C229" s="179">
        <v>0</v>
      </c>
      <c r="D229" s="179">
        <v>0</v>
      </c>
      <c r="E229" s="179">
        <v>0</v>
      </c>
      <c r="F229" s="179">
        <v>0</v>
      </c>
      <c r="H229" s="179">
        <v>0</v>
      </c>
      <c r="I229" s="179">
        <v>0</v>
      </c>
      <c r="J229" s="179">
        <v>0</v>
      </c>
      <c r="K229" s="179">
        <v>0</v>
      </c>
    </row>
    <row r="230" spans="1:15">
      <c r="A230" s="193" t="s">
        <v>216</v>
      </c>
      <c r="B230" s="163" t="s">
        <v>61</v>
      </c>
      <c r="C230" s="179">
        <v>2123</v>
      </c>
      <c r="D230" s="179">
        <v>460</v>
      </c>
      <c r="E230" s="179">
        <v>-429</v>
      </c>
      <c r="F230" s="179">
        <v>2154</v>
      </c>
      <c r="H230" s="179">
        <v>246</v>
      </c>
      <c r="I230" s="179">
        <v>0</v>
      </c>
      <c r="J230" s="179">
        <v>0</v>
      </c>
      <c r="K230" s="179">
        <v>246</v>
      </c>
    </row>
    <row r="231" spans="1:15">
      <c r="A231" s="193" t="s">
        <v>223</v>
      </c>
      <c r="B231" s="163" t="s">
        <v>68</v>
      </c>
      <c r="C231" s="179">
        <v>25764</v>
      </c>
      <c r="D231" s="179">
        <v>37493</v>
      </c>
      <c r="E231" s="179">
        <v>-3391</v>
      </c>
      <c r="F231" s="179">
        <v>59866</v>
      </c>
      <c r="H231" s="179">
        <v>9995</v>
      </c>
      <c r="I231" s="179">
        <v>41179</v>
      </c>
      <c r="J231" s="179">
        <v>-1260</v>
      </c>
      <c r="K231" s="179">
        <v>49914</v>
      </c>
    </row>
    <row r="232" spans="1:15">
      <c r="A232" s="193" t="s">
        <v>538</v>
      </c>
      <c r="B232" s="163" t="s">
        <v>69</v>
      </c>
      <c r="C232" s="179">
        <v>118</v>
      </c>
      <c r="D232" s="179">
        <v>0</v>
      </c>
      <c r="E232" s="179">
        <v>0</v>
      </c>
      <c r="F232" s="179">
        <v>118</v>
      </c>
      <c r="H232" s="179">
        <v>0</v>
      </c>
      <c r="I232" s="179">
        <v>0</v>
      </c>
      <c r="J232" s="179">
        <v>0</v>
      </c>
      <c r="K232" s="179">
        <v>0</v>
      </c>
    </row>
    <row r="233" spans="1:15">
      <c r="A233" s="193" t="s">
        <v>225</v>
      </c>
      <c r="B233" s="163" t="s">
        <v>524</v>
      </c>
      <c r="C233" s="179">
        <v>5152</v>
      </c>
      <c r="D233" s="179">
        <v>10107</v>
      </c>
      <c r="E233" s="179">
        <v>-4137</v>
      </c>
      <c r="F233" s="179">
        <v>11122</v>
      </c>
      <c r="H233" s="179">
        <v>12357</v>
      </c>
      <c r="I233" s="179">
        <v>33736</v>
      </c>
      <c r="J233" s="179">
        <v>-28308</v>
      </c>
      <c r="K233" s="179">
        <v>17785</v>
      </c>
    </row>
    <row r="234" spans="1:15">
      <c r="A234" s="193" t="s">
        <v>219</v>
      </c>
      <c r="B234" s="163" t="s">
        <v>64</v>
      </c>
      <c r="C234" s="179">
        <v>152750</v>
      </c>
      <c r="D234" s="179">
        <v>21168</v>
      </c>
      <c r="E234" s="179">
        <v>-12554</v>
      </c>
      <c r="F234" s="179">
        <v>161364</v>
      </c>
      <c r="H234" s="179">
        <v>22790</v>
      </c>
      <c r="I234" s="179">
        <v>3382</v>
      </c>
      <c r="J234" s="179">
        <v>0</v>
      </c>
      <c r="K234" s="179">
        <v>26172</v>
      </c>
    </row>
    <row r="235" spans="1:15">
      <c r="A235" s="193" t="s">
        <v>220</v>
      </c>
      <c r="B235" s="163" t="s">
        <v>65</v>
      </c>
      <c r="C235" s="179">
        <v>2</v>
      </c>
      <c r="D235" s="179">
        <v>0</v>
      </c>
      <c r="E235" s="179">
        <v>0</v>
      </c>
      <c r="F235" s="179">
        <v>2</v>
      </c>
      <c r="H235" s="179">
        <v>2</v>
      </c>
      <c r="I235" s="179">
        <v>0</v>
      </c>
      <c r="J235" s="179">
        <v>0</v>
      </c>
      <c r="K235" s="179">
        <v>2</v>
      </c>
    </row>
    <row r="236" spans="1:15">
      <c r="A236" s="193" t="s">
        <v>539</v>
      </c>
      <c r="B236" s="163" t="s">
        <v>66</v>
      </c>
      <c r="C236" s="179">
        <v>35854</v>
      </c>
      <c r="D236" s="179">
        <v>2819</v>
      </c>
      <c r="E236" s="179">
        <v>0</v>
      </c>
      <c r="F236" s="179">
        <v>38673</v>
      </c>
      <c r="H236" s="179">
        <v>21767</v>
      </c>
      <c r="I236" s="179">
        <v>1450</v>
      </c>
      <c r="J236" s="179">
        <v>-53</v>
      </c>
      <c r="K236" s="179">
        <v>23164</v>
      </c>
    </row>
    <row r="237" spans="1:15">
      <c r="A237" s="192" t="s">
        <v>540</v>
      </c>
      <c r="B237" s="151" t="s">
        <v>525</v>
      </c>
      <c r="C237" s="191">
        <v>1326078</v>
      </c>
      <c r="D237" s="191">
        <v>117035</v>
      </c>
      <c r="E237" s="191">
        <v>-39005</v>
      </c>
      <c r="F237" s="191">
        <v>1404108</v>
      </c>
      <c r="H237" s="191">
        <v>1052145</v>
      </c>
      <c r="I237" s="191">
        <v>120537</v>
      </c>
      <c r="J237" s="191">
        <v>-45844</v>
      </c>
      <c r="K237" s="191">
        <v>1126838</v>
      </c>
    </row>
    <row r="238" spans="1:15">
      <c r="A238" s="176" t="s">
        <v>541</v>
      </c>
    </row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67" s="156" customFormat="1"/>
    <row r="268" s="156" customFormat="1"/>
    <row r="269" s="156" customFormat="1"/>
    <row r="270" s="156" customFormat="1"/>
    <row r="271" s="156" customFormat="1"/>
    <row r="272" s="156" customFormat="1"/>
    <row r="277" s="156" customFormat="1"/>
    <row r="278" s="156" customFormat="1"/>
    <row r="279" s="156" customFormat="1"/>
    <row r="280" s="156" customFormat="1"/>
    <row r="281" s="156" customFormat="1"/>
    <row r="282" s="156" customFormat="1"/>
    <row r="338" spans="18:18">
      <c r="R338" s="156">
        <v>1.42</v>
      </c>
    </row>
  </sheetData>
  <mergeCells count="30">
    <mergeCell ref="A156:A157"/>
    <mergeCell ref="B156:B157"/>
    <mergeCell ref="C156:C157"/>
    <mergeCell ref="D156:D157"/>
    <mergeCell ref="H156:H157"/>
    <mergeCell ref="A183:A184"/>
    <mergeCell ref="B183:B184"/>
    <mergeCell ref="C183:C184"/>
    <mergeCell ref="D183:D184"/>
    <mergeCell ref="H183:H184"/>
    <mergeCell ref="A210:A211"/>
    <mergeCell ref="B210:B211"/>
    <mergeCell ref="C210:C211"/>
    <mergeCell ref="D210:D211"/>
    <mergeCell ref="H210:H211"/>
    <mergeCell ref="L194:O194"/>
    <mergeCell ref="L223:O223"/>
    <mergeCell ref="L227:O227"/>
    <mergeCell ref="I210:I211"/>
    <mergeCell ref="E57:H57"/>
    <mergeCell ref="E84:H84"/>
    <mergeCell ref="E88:H88"/>
    <mergeCell ref="C209:F209"/>
    <mergeCell ref="H209:K209"/>
    <mergeCell ref="I183:I184"/>
    <mergeCell ref="C182:F182"/>
    <mergeCell ref="H182:K182"/>
    <mergeCell ref="C155:F155"/>
    <mergeCell ref="H155:K155"/>
    <mergeCell ref="I156:I1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5E68-5760-314E-9C05-663EC4B8E9DC}">
  <sheetPr>
    <tabColor rgb="FF76D6FF"/>
  </sheetPr>
  <dimension ref="A1:Y340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6">
      <c r="A1" s="154" t="s">
        <v>731</v>
      </c>
    </row>
    <row r="2" spans="1:6">
      <c r="A2" s="154" t="s">
        <v>732</v>
      </c>
    </row>
    <row r="3" spans="1:6">
      <c r="A3" s="154"/>
    </row>
    <row r="4" spans="1:6">
      <c r="A4" s="154"/>
    </row>
    <row r="5" spans="1:6" ht="24">
      <c r="A5" s="149" t="s">
        <v>718</v>
      </c>
      <c r="B5" s="150" t="s">
        <v>432</v>
      </c>
    </row>
    <row r="6" spans="1:6" ht="20.399999999999999">
      <c r="A6" s="226" t="s">
        <v>404</v>
      </c>
      <c r="B6" s="226" t="s">
        <v>405</v>
      </c>
      <c r="C6" s="100" t="s">
        <v>733</v>
      </c>
      <c r="D6" s="100" t="s">
        <v>734</v>
      </c>
      <c r="E6" s="100" t="s">
        <v>741</v>
      </c>
      <c r="F6" s="100" t="s">
        <v>742</v>
      </c>
    </row>
    <row r="7" spans="1:6">
      <c r="A7" s="158" t="s">
        <v>151</v>
      </c>
      <c r="B7" s="158" t="s">
        <v>0</v>
      </c>
      <c r="C7" s="159">
        <v>92871</v>
      </c>
      <c r="D7" s="159">
        <v>307958</v>
      </c>
      <c r="E7" s="159">
        <v>67167</v>
      </c>
      <c r="F7" s="159">
        <v>235601</v>
      </c>
    </row>
    <row r="8" spans="1:6">
      <c r="A8" s="160" t="s">
        <v>152</v>
      </c>
      <c r="B8" s="160" t="s">
        <v>1</v>
      </c>
      <c r="C8" s="161">
        <v>47147</v>
      </c>
      <c r="D8" s="161">
        <v>156922</v>
      </c>
      <c r="E8" s="161">
        <v>40675</v>
      </c>
      <c r="F8" s="161">
        <v>149447</v>
      </c>
    </row>
    <row r="9" spans="1:6">
      <c r="A9" s="160" t="s">
        <v>153</v>
      </c>
      <c r="B9" s="160" t="s">
        <v>2</v>
      </c>
      <c r="C9" s="161">
        <v>2381</v>
      </c>
      <c r="D9" s="161">
        <v>34238</v>
      </c>
      <c r="E9" s="161">
        <v>37</v>
      </c>
      <c r="F9" s="161">
        <v>62</v>
      </c>
    </row>
    <row r="10" spans="1:6">
      <c r="A10" s="160" t="s">
        <v>154</v>
      </c>
      <c r="B10" s="160" t="s">
        <v>492</v>
      </c>
      <c r="C10" s="161">
        <v>43343</v>
      </c>
      <c r="D10" s="161">
        <v>116798</v>
      </c>
      <c r="E10" s="161">
        <v>26455</v>
      </c>
      <c r="F10" s="161">
        <v>86092</v>
      </c>
    </row>
    <row r="11" spans="1:6">
      <c r="A11" s="158" t="s">
        <v>155</v>
      </c>
      <c r="B11" s="158" t="s">
        <v>630</v>
      </c>
      <c r="C11" s="159">
        <v>37880</v>
      </c>
      <c r="D11" s="159">
        <v>104504</v>
      </c>
      <c r="E11" s="159">
        <v>19521</v>
      </c>
      <c r="F11" s="159">
        <v>63350</v>
      </c>
    </row>
    <row r="12" spans="1:6">
      <c r="A12" s="160" t="s">
        <v>156</v>
      </c>
      <c r="B12" s="160" t="s">
        <v>494</v>
      </c>
      <c r="C12" s="161">
        <v>6362</v>
      </c>
      <c r="D12" s="161">
        <v>21423</v>
      </c>
      <c r="E12" s="161">
        <v>700</v>
      </c>
      <c r="F12" s="161">
        <v>791</v>
      </c>
    </row>
    <row r="13" spans="1:6">
      <c r="A13" s="160" t="s">
        <v>687</v>
      </c>
      <c r="B13" s="160" t="s">
        <v>495</v>
      </c>
      <c r="C13" s="161">
        <v>31518</v>
      </c>
      <c r="D13" s="161">
        <v>83081</v>
      </c>
      <c r="E13" s="161">
        <v>18821</v>
      </c>
      <c r="F13" s="161">
        <v>62559</v>
      </c>
    </row>
    <row r="14" spans="1:6">
      <c r="A14" s="162" t="s">
        <v>158</v>
      </c>
      <c r="B14" s="162" t="s">
        <v>735</v>
      </c>
      <c r="C14" s="159">
        <v>54991</v>
      </c>
      <c r="D14" s="159">
        <v>203454</v>
      </c>
      <c r="E14" s="159">
        <v>47646</v>
      </c>
      <c r="F14" s="159">
        <v>172251</v>
      </c>
    </row>
    <row r="15" spans="1:6">
      <c r="A15" s="163" t="s">
        <v>160</v>
      </c>
      <c r="B15" s="163" t="s">
        <v>9</v>
      </c>
      <c r="C15" s="161">
        <v>27334</v>
      </c>
      <c r="D15" s="161">
        <v>82538</v>
      </c>
      <c r="E15" s="161">
        <v>20235</v>
      </c>
      <c r="F15" s="161">
        <v>66884</v>
      </c>
    </row>
    <row r="16" spans="1:6">
      <c r="A16" s="163" t="s">
        <v>161</v>
      </c>
      <c r="B16" s="163" t="s">
        <v>10</v>
      </c>
      <c r="C16" s="161">
        <v>11698</v>
      </c>
      <c r="D16" s="161">
        <v>46047</v>
      </c>
      <c r="E16" s="161">
        <v>8729</v>
      </c>
      <c r="F16" s="161">
        <v>25276</v>
      </c>
    </row>
    <row r="17" spans="1:6">
      <c r="A17" s="163" t="s">
        <v>159</v>
      </c>
      <c r="B17" s="163" t="s">
        <v>8</v>
      </c>
      <c r="C17" s="161">
        <v>4421</v>
      </c>
      <c r="D17" s="161">
        <v>6312</v>
      </c>
      <c r="E17" s="161">
        <v>304</v>
      </c>
      <c r="F17" s="161">
        <v>912</v>
      </c>
    </row>
    <row r="18" spans="1:6">
      <c r="A18" s="163" t="s">
        <v>162</v>
      </c>
      <c r="B18" s="163" t="s">
        <v>11</v>
      </c>
      <c r="C18" s="161">
        <v>3558</v>
      </c>
      <c r="D18" s="161">
        <v>4488</v>
      </c>
      <c r="E18" s="161">
        <v>638</v>
      </c>
      <c r="F18" s="161">
        <v>1600</v>
      </c>
    </row>
    <row r="19" spans="1:6">
      <c r="A19" s="163" t="s">
        <v>688</v>
      </c>
      <c r="B19" s="163" t="s">
        <v>639</v>
      </c>
      <c r="C19" s="161">
        <v>1</v>
      </c>
      <c r="D19" s="161">
        <v>4</v>
      </c>
      <c r="E19" s="161">
        <v>-54</v>
      </c>
      <c r="F19" s="161">
        <v>179</v>
      </c>
    </row>
    <row r="20" spans="1:6">
      <c r="A20" s="162" t="s">
        <v>163</v>
      </c>
      <c r="B20" s="162" t="s">
        <v>736</v>
      </c>
      <c r="C20" s="159">
        <v>16823</v>
      </c>
      <c r="D20" s="159">
        <v>76697</v>
      </c>
      <c r="E20" s="159">
        <v>18294</v>
      </c>
      <c r="F20" s="159">
        <v>79582</v>
      </c>
    </row>
    <row r="21" spans="1:6">
      <c r="A21" s="163" t="s">
        <v>164</v>
      </c>
      <c r="B21" s="163" t="s">
        <v>13</v>
      </c>
      <c r="C21" s="161">
        <v>2483</v>
      </c>
      <c r="D21" s="161">
        <v>7415</v>
      </c>
      <c r="E21" s="161">
        <v>1946</v>
      </c>
      <c r="F21" s="161">
        <v>7340</v>
      </c>
    </row>
    <row r="22" spans="1:6">
      <c r="A22" s="163" t="s">
        <v>165</v>
      </c>
      <c r="B22" s="163" t="s">
        <v>14</v>
      </c>
      <c r="C22" s="161">
        <v>147</v>
      </c>
      <c r="D22" s="161">
        <v>712</v>
      </c>
      <c r="E22" s="161">
        <v>92</v>
      </c>
      <c r="F22" s="161">
        <v>179</v>
      </c>
    </row>
    <row r="23" spans="1:6">
      <c r="A23" s="162" t="s">
        <v>503</v>
      </c>
      <c r="B23" s="162" t="s">
        <v>737</v>
      </c>
      <c r="C23" s="159">
        <v>19159</v>
      </c>
      <c r="D23" s="159">
        <v>83400</v>
      </c>
      <c r="E23" s="159">
        <v>20148</v>
      </c>
      <c r="F23" s="159">
        <v>86743</v>
      </c>
    </row>
    <row r="24" spans="1:6">
      <c r="A24" s="163" t="s">
        <v>168</v>
      </c>
      <c r="B24" s="163" t="s">
        <v>17</v>
      </c>
      <c r="C24" s="161">
        <v>4264</v>
      </c>
      <c r="D24" s="161">
        <v>16965</v>
      </c>
      <c r="E24" s="161">
        <v>4661</v>
      </c>
      <c r="F24" s="161">
        <v>18826</v>
      </c>
    </row>
    <row r="25" spans="1:6">
      <c r="A25" s="162"/>
      <c r="B25" s="162"/>
      <c r="C25" s="159"/>
      <c r="D25" s="159"/>
      <c r="E25" s="159"/>
      <c r="F25" s="159"/>
    </row>
    <row r="26" spans="1:6">
      <c r="A26" s="162" t="s">
        <v>232</v>
      </c>
      <c r="B26" s="162" t="s">
        <v>738</v>
      </c>
      <c r="C26" s="159">
        <v>14895</v>
      </c>
      <c r="D26" s="159">
        <v>66435</v>
      </c>
      <c r="E26" s="159">
        <v>15487</v>
      </c>
      <c r="F26" s="159">
        <v>67917</v>
      </c>
    </row>
    <row r="27" spans="1:6">
      <c r="A27" s="163"/>
      <c r="B27" s="163"/>
      <c r="C27" s="161"/>
      <c r="D27" s="161"/>
      <c r="E27" s="161"/>
      <c r="F27" s="161"/>
    </row>
    <row r="28" spans="1:6">
      <c r="A28" s="162" t="s">
        <v>505</v>
      </c>
      <c r="B28" s="162" t="s">
        <v>739</v>
      </c>
      <c r="C28" s="159">
        <v>14895</v>
      </c>
      <c r="D28" s="159">
        <v>66435</v>
      </c>
      <c r="E28" s="159">
        <v>15487</v>
      </c>
      <c r="F28" s="159">
        <v>67917</v>
      </c>
    </row>
    <row r="29" spans="1:6">
      <c r="A29" s="164"/>
      <c r="B29" s="165"/>
      <c r="C29" s="166"/>
      <c r="D29" s="166"/>
    </row>
    <row r="30" spans="1:6">
      <c r="A30" s="164"/>
      <c r="B30" s="167"/>
      <c r="C30" s="168"/>
      <c r="D30" s="168"/>
    </row>
    <row r="31" spans="1:6">
      <c r="A31" s="169" t="s">
        <v>175</v>
      </c>
      <c r="B31" s="169" t="s">
        <v>740</v>
      </c>
      <c r="C31" s="170"/>
      <c r="D31" s="170"/>
      <c r="E31" s="170"/>
      <c r="F31" s="170"/>
    </row>
    <row r="32" spans="1:6">
      <c r="A32" s="171" t="s">
        <v>176</v>
      </c>
      <c r="B32" s="171" t="s">
        <v>23</v>
      </c>
      <c r="C32" s="199">
        <v>0.1549610142350307</v>
      </c>
      <c r="D32" s="199">
        <v>0.69116255250912206</v>
      </c>
      <c r="E32" s="199">
        <v>0.1611206961652227</v>
      </c>
      <c r="F32" s="199">
        <v>0.70658082276718626</v>
      </c>
    </row>
    <row r="33" spans="1:6">
      <c r="A33" s="172" t="s">
        <v>177</v>
      </c>
      <c r="B33" s="172" t="s">
        <v>24</v>
      </c>
      <c r="C33" s="199">
        <v>0.14734923559364807</v>
      </c>
      <c r="D33" s="199">
        <v>0.6577468240500437</v>
      </c>
      <c r="E33" s="199">
        <v>0.15354587841070891</v>
      </c>
      <c r="F33" s="199">
        <v>0.66537041352230675</v>
      </c>
    </row>
    <row r="34" spans="1:6">
      <c r="A34" s="154"/>
    </row>
    <row r="36" spans="1:6">
      <c r="A36" s="169" t="s">
        <v>232</v>
      </c>
      <c r="B36" s="169" t="s">
        <v>738</v>
      </c>
      <c r="C36" s="159">
        <v>14895</v>
      </c>
      <c r="D36" s="159">
        <v>66435</v>
      </c>
      <c r="E36" s="159">
        <v>15487</v>
      </c>
      <c r="F36" s="159">
        <v>67917</v>
      </c>
    </row>
    <row r="37" spans="1:6">
      <c r="A37" s="173" t="s">
        <v>510</v>
      </c>
      <c r="B37" s="173" t="s">
        <v>513</v>
      </c>
      <c r="C37" s="174">
        <v>65</v>
      </c>
      <c r="D37" s="174">
        <v>51</v>
      </c>
      <c r="E37" s="174">
        <v>-12</v>
      </c>
      <c r="F37" s="174">
        <v>74</v>
      </c>
    </row>
    <row r="38" spans="1:6">
      <c r="A38" s="175" t="s">
        <v>315</v>
      </c>
      <c r="B38" s="175" t="s">
        <v>640</v>
      </c>
      <c r="C38" s="161">
        <v>65</v>
      </c>
      <c r="D38" s="161">
        <v>51</v>
      </c>
      <c r="E38" s="161">
        <v>-12</v>
      </c>
      <c r="F38" s="161">
        <v>74</v>
      </c>
    </row>
    <row r="39" spans="1:6">
      <c r="A39" s="84" t="s">
        <v>316</v>
      </c>
      <c r="B39" s="175" t="s">
        <v>308</v>
      </c>
      <c r="C39" s="207">
        <v>0</v>
      </c>
      <c r="D39" s="207">
        <v>0</v>
      </c>
      <c r="E39" s="207">
        <v>0</v>
      </c>
      <c r="F39" s="207">
        <v>0</v>
      </c>
    </row>
    <row r="40" spans="1:6">
      <c r="A40" s="175" t="s">
        <v>511</v>
      </c>
      <c r="B40" s="175" t="s">
        <v>515</v>
      </c>
      <c r="C40" s="161"/>
      <c r="D40" s="161"/>
      <c r="E40" s="161"/>
      <c r="F40" s="161"/>
    </row>
    <row r="41" spans="1:6">
      <c r="A41" s="169" t="s">
        <v>312</v>
      </c>
      <c r="B41" s="169" t="s">
        <v>516</v>
      </c>
      <c r="C41" s="159">
        <v>14960</v>
      </c>
      <c r="D41" s="159">
        <v>66486</v>
      </c>
      <c r="E41" s="159">
        <v>15475</v>
      </c>
      <c r="F41" s="159">
        <v>67991</v>
      </c>
    </row>
    <row r="42" spans="1:6">
      <c r="A42" s="175" t="s">
        <v>689</v>
      </c>
      <c r="B42" s="175" t="s">
        <v>480</v>
      </c>
      <c r="C42" s="161"/>
      <c r="D42" s="161"/>
      <c r="E42" s="161"/>
      <c r="F42" s="161"/>
    </row>
    <row r="43" spans="1:6" ht="24">
      <c r="A43" s="169" t="s">
        <v>512</v>
      </c>
      <c r="B43" s="169" t="s">
        <v>697</v>
      </c>
      <c r="C43" s="159">
        <v>14960</v>
      </c>
      <c r="D43" s="159">
        <v>66486</v>
      </c>
      <c r="E43" s="159">
        <v>15475</v>
      </c>
      <c r="F43" s="159">
        <v>67991</v>
      </c>
    </row>
    <row r="44" spans="1:6">
      <c r="A44" s="176" t="s">
        <v>541</v>
      </c>
    </row>
    <row r="46" spans="1:6" ht="24">
      <c r="A46" s="149" t="s">
        <v>720</v>
      </c>
      <c r="B46" s="149" t="s">
        <v>434</v>
      </c>
    </row>
    <row r="47" spans="1:6">
      <c r="A47" s="226" t="s">
        <v>203</v>
      </c>
      <c r="B47" s="226" t="s">
        <v>73</v>
      </c>
      <c r="C47" s="202" t="s">
        <v>743</v>
      </c>
      <c r="D47" s="202" t="s">
        <v>744</v>
      </c>
      <c r="E47" s="202" t="s">
        <v>726</v>
      </c>
    </row>
    <row r="48" spans="1:6">
      <c r="A48" s="177" t="s">
        <v>526</v>
      </c>
      <c r="B48" s="177" t="s">
        <v>488</v>
      </c>
      <c r="C48" s="178">
        <v>502645</v>
      </c>
      <c r="D48" s="178">
        <v>454348</v>
      </c>
      <c r="E48" s="178">
        <v>387809</v>
      </c>
    </row>
    <row r="49" spans="1:5">
      <c r="A49" s="163" t="s">
        <v>182</v>
      </c>
      <c r="B49" s="163" t="s">
        <v>27</v>
      </c>
      <c r="C49" s="179">
        <v>31299</v>
      </c>
      <c r="D49" s="179">
        <v>31987</v>
      </c>
      <c r="E49" s="179">
        <v>19241</v>
      </c>
    </row>
    <row r="50" spans="1:5">
      <c r="A50" s="163" t="s">
        <v>527</v>
      </c>
      <c r="B50" s="163" t="s">
        <v>475</v>
      </c>
      <c r="C50" s="179">
        <v>51648</v>
      </c>
      <c r="D50" s="179">
        <v>51600</v>
      </c>
      <c r="E50" s="179">
        <v>50210</v>
      </c>
    </row>
    <row r="51" spans="1:5">
      <c r="A51" s="180" t="s">
        <v>528</v>
      </c>
      <c r="B51" s="180" t="s">
        <v>416</v>
      </c>
      <c r="C51" s="181">
        <v>333124</v>
      </c>
      <c r="D51" s="181">
        <v>291803</v>
      </c>
      <c r="E51" s="181">
        <v>242816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56438</v>
      </c>
    </row>
    <row r="53" spans="1:5">
      <c r="A53" s="163" t="s">
        <v>679</v>
      </c>
      <c r="B53" s="163" t="s">
        <v>30</v>
      </c>
      <c r="C53" s="179">
        <v>9688</v>
      </c>
      <c r="D53" s="179">
        <v>9640</v>
      </c>
      <c r="E53" s="179">
        <v>9553</v>
      </c>
    </row>
    <row r="54" spans="1:5">
      <c r="A54" s="163" t="s">
        <v>680</v>
      </c>
      <c r="B54" s="163" t="s">
        <v>674</v>
      </c>
      <c r="C54" s="179">
        <v>3482</v>
      </c>
      <c r="D54" s="179">
        <v>3478</v>
      </c>
      <c r="E54" s="179">
        <v>3478</v>
      </c>
    </row>
    <row r="55" spans="1:5">
      <c r="A55" s="163" t="s">
        <v>187</v>
      </c>
      <c r="B55" s="163" t="s">
        <v>632</v>
      </c>
      <c r="C55" s="179">
        <v>6934</v>
      </c>
      <c r="D55" s="179">
        <v>6257</v>
      </c>
      <c r="E55" s="179">
        <v>3183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529</v>
      </c>
      <c r="B57" s="163" t="s">
        <v>35</v>
      </c>
      <c r="C57" s="179">
        <v>9458</v>
      </c>
      <c r="D57" s="179">
        <v>2571</v>
      </c>
      <c r="E57" s="179">
        <v>2320</v>
      </c>
    </row>
    <row r="58" spans="1:5">
      <c r="A58" s="163" t="s">
        <v>466</v>
      </c>
      <c r="B58" s="163" t="s">
        <v>465</v>
      </c>
      <c r="C58" s="179">
        <v>574</v>
      </c>
      <c r="D58" s="179">
        <v>574</v>
      </c>
      <c r="E58" s="179">
        <v>570</v>
      </c>
    </row>
    <row r="59" spans="1:5">
      <c r="A59" s="177" t="s">
        <v>530</v>
      </c>
      <c r="B59" s="177" t="s">
        <v>489</v>
      </c>
      <c r="C59" s="178">
        <v>705411</v>
      </c>
      <c r="D59" s="178">
        <v>683367</v>
      </c>
      <c r="E59" s="178">
        <v>739029</v>
      </c>
    </row>
    <row r="60" spans="1:5">
      <c r="A60" s="163" t="s">
        <v>193</v>
      </c>
      <c r="B60" s="163" t="s">
        <v>38</v>
      </c>
      <c r="C60" s="179">
        <v>10922</v>
      </c>
      <c r="D60" s="179">
        <v>1087</v>
      </c>
      <c r="E60" s="179">
        <v>258</v>
      </c>
    </row>
    <row r="61" spans="1:5">
      <c r="A61" s="163" t="s">
        <v>194</v>
      </c>
      <c r="B61" s="163" t="s">
        <v>39</v>
      </c>
      <c r="C61" s="179">
        <v>39312</v>
      </c>
      <c r="D61" s="179">
        <v>90308</v>
      </c>
      <c r="E61" s="179">
        <v>37008</v>
      </c>
    </row>
    <row r="62" spans="1:5">
      <c r="A62" s="163" t="s">
        <v>531</v>
      </c>
      <c r="B62" s="163" t="s">
        <v>40</v>
      </c>
      <c r="C62" s="179">
        <v>1008</v>
      </c>
      <c r="D62" s="179">
        <v>3765</v>
      </c>
      <c r="E62" s="179">
        <v>1611</v>
      </c>
    </row>
    <row r="63" spans="1:5">
      <c r="A63" s="163" t="s">
        <v>196</v>
      </c>
      <c r="B63" s="163" t="s">
        <v>490</v>
      </c>
      <c r="C63" s="179">
        <v>42091</v>
      </c>
      <c r="D63" s="179">
        <v>36494</v>
      </c>
      <c r="E63" s="179">
        <v>19231</v>
      </c>
    </row>
    <row r="64" spans="1:5">
      <c r="A64" s="163" t="s">
        <v>189</v>
      </c>
      <c r="B64" s="163" t="s">
        <v>34</v>
      </c>
      <c r="C64" s="179">
        <v>0</v>
      </c>
      <c r="D64" s="179">
        <v>0</v>
      </c>
      <c r="E64" s="179">
        <v>0</v>
      </c>
    </row>
    <row r="65" spans="1:5">
      <c r="A65" s="163" t="s">
        <v>199</v>
      </c>
      <c r="B65" s="163" t="s">
        <v>44</v>
      </c>
      <c r="C65" s="179">
        <v>18449</v>
      </c>
      <c r="D65" s="179">
        <v>21203</v>
      </c>
      <c r="E65" s="179">
        <v>21502</v>
      </c>
    </row>
    <row r="66" spans="1:5">
      <c r="A66" s="182" t="s">
        <v>200</v>
      </c>
      <c r="B66" s="182" t="s">
        <v>482</v>
      </c>
      <c r="C66" s="183">
        <v>124966</v>
      </c>
      <c r="D66" s="183">
        <v>69224</v>
      </c>
      <c r="E66" s="183">
        <v>104378</v>
      </c>
    </row>
    <row r="67" spans="1:5">
      <c r="A67" s="163" t="s">
        <v>486</v>
      </c>
      <c r="B67" s="163" t="s">
        <v>483</v>
      </c>
      <c r="C67" s="179">
        <v>468663</v>
      </c>
      <c r="D67" s="179">
        <v>461286</v>
      </c>
      <c r="E67" s="179">
        <v>554992</v>
      </c>
    </row>
    <row r="68" spans="1:5">
      <c r="A68" s="163" t="s">
        <v>681</v>
      </c>
      <c r="B68" s="163" t="s">
        <v>675</v>
      </c>
      <c r="C68" s="179">
        <v>0</v>
      </c>
      <c r="D68" s="179">
        <v>0</v>
      </c>
      <c r="E68" s="179">
        <v>49</v>
      </c>
    </row>
    <row r="69" spans="1:5">
      <c r="A69" s="177" t="s">
        <v>532</v>
      </c>
      <c r="B69" s="177" t="s">
        <v>491</v>
      </c>
      <c r="C69" s="178">
        <v>1208056</v>
      </c>
      <c r="D69" s="178">
        <v>1137715</v>
      </c>
      <c r="E69" s="178">
        <v>1126838</v>
      </c>
    </row>
    <row r="70" spans="1:5">
      <c r="C70" s="184"/>
      <c r="D70" s="184"/>
    </row>
    <row r="71" spans="1:5">
      <c r="A71" s="226" t="s">
        <v>229</v>
      </c>
      <c r="B71" s="226" t="s">
        <v>48</v>
      </c>
      <c r="C71" s="202" t="s">
        <v>743</v>
      </c>
      <c r="D71" s="202" t="s">
        <v>744</v>
      </c>
      <c r="E71" s="202" t="s">
        <v>726</v>
      </c>
    </row>
    <row r="72" spans="1:5">
      <c r="A72" s="177" t="s">
        <v>533</v>
      </c>
      <c r="B72" s="177" t="s">
        <v>518</v>
      </c>
      <c r="C72" s="178">
        <v>994643</v>
      </c>
      <c r="D72" s="178">
        <v>975190</v>
      </c>
      <c r="E72" s="178">
        <v>1002864</v>
      </c>
    </row>
    <row r="73" spans="1:5">
      <c r="A73" s="177" t="s">
        <v>690</v>
      </c>
      <c r="B73" s="177" t="s">
        <v>50</v>
      </c>
      <c r="C73" s="178">
        <v>994643</v>
      </c>
      <c r="D73" s="178">
        <v>975190</v>
      </c>
      <c r="E73" s="178">
        <v>1002864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96120</v>
      </c>
    </row>
    <row r="75" spans="1:5">
      <c r="A75" s="163" t="s">
        <v>470</v>
      </c>
      <c r="B75" s="163" t="s">
        <v>519</v>
      </c>
      <c r="C75" s="179">
        <v>780951</v>
      </c>
      <c r="D75" s="179">
        <v>780951</v>
      </c>
      <c r="E75" s="179">
        <v>739724</v>
      </c>
    </row>
    <row r="76" spans="1:5">
      <c r="A76" s="163" t="s">
        <v>209</v>
      </c>
      <c r="B76" s="163" t="s">
        <v>54</v>
      </c>
      <c r="C76" s="179">
        <v>52364</v>
      </c>
      <c r="D76" s="179">
        <v>47872</v>
      </c>
      <c r="E76" s="179">
        <v>26145</v>
      </c>
    </row>
    <row r="77" spans="1:5">
      <c r="A77" s="163" t="s">
        <v>210</v>
      </c>
      <c r="B77" s="163" t="s">
        <v>520</v>
      </c>
      <c r="C77" s="179">
        <v>1063</v>
      </c>
      <c r="D77" s="179">
        <v>997</v>
      </c>
      <c r="E77" s="179">
        <v>1012</v>
      </c>
    </row>
    <row r="78" spans="1:5">
      <c r="A78" s="163" t="s">
        <v>211</v>
      </c>
      <c r="B78" s="163" t="s">
        <v>56</v>
      </c>
      <c r="C78" s="179">
        <v>-2290</v>
      </c>
      <c r="D78" s="179">
        <v>-2290</v>
      </c>
      <c r="E78" s="179">
        <v>30529</v>
      </c>
    </row>
    <row r="79" spans="1:5">
      <c r="A79" s="163" t="s">
        <v>212</v>
      </c>
      <c r="B79" s="163" t="s">
        <v>57</v>
      </c>
      <c r="C79" s="179">
        <v>66435</v>
      </c>
      <c r="D79" s="179">
        <v>51540</v>
      </c>
      <c r="E79" s="179">
        <v>109334</v>
      </c>
    </row>
    <row r="80" spans="1:5">
      <c r="A80" s="158" t="s">
        <v>535</v>
      </c>
      <c r="B80" s="158" t="s">
        <v>58</v>
      </c>
      <c r="C80" s="185"/>
      <c r="D80" s="185">
        <v>0</v>
      </c>
      <c r="E80" s="185">
        <v>0</v>
      </c>
    </row>
    <row r="81" spans="1:5">
      <c r="A81" s="177" t="s">
        <v>536</v>
      </c>
      <c r="B81" s="177" t="s">
        <v>521</v>
      </c>
      <c r="C81" s="178">
        <v>6185</v>
      </c>
      <c r="D81" s="178">
        <v>6678</v>
      </c>
      <c r="E81" s="178">
        <v>6691</v>
      </c>
    </row>
    <row r="82" spans="1:5">
      <c r="A82" s="163" t="s">
        <v>216</v>
      </c>
      <c r="B82" s="163" t="s">
        <v>61</v>
      </c>
      <c r="C82" s="179">
        <v>5810</v>
      </c>
      <c r="D82" s="179">
        <v>6262</v>
      </c>
      <c r="E82" s="179">
        <v>163</v>
      </c>
    </row>
    <row r="83" spans="1:5">
      <c r="A83" s="163" t="s">
        <v>218</v>
      </c>
      <c r="B83" s="163" t="s">
        <v>63</v>
      </c>
      <c r="C83" s="179">
        <v>0</v>
      </c>
      <c r="D83" s="179">
        <v>0</v>
      </c>
      <c r="E83" s="179">
        <v>0</v>
      </c>
    </row>
    <row r="84" spans="1:5">
      <c r="A84" s="163" t="s">
        <v>219</v>
      </c>
      <c r="B84" s="163" t="s">
        <v>64</v>
      </c>
      <c r="C84" s="179">
        <v>185</v>
      </c>
      <c r="D84" s="179">
        <v>226</v>
      </c>
      <c r="E84" s="179">
        <v>6338</v>
      </c>
    </row>
    <row r="85" spans="1:5">
      <c r="A85" s="163" t="s">
        <v>220</v>
      </c>
      <c r="B85" s="163" t="s">
        <v>522</v>
      </c>
      <c r="C85" s="179">
        <v>190</v>
      </c>
      <c r="D85" s="179">
        <v>190</v>
      </c>
      <c r="E85" s="179">
        <v>190</v>
      </c>
    </row>
    <row r="86" spans="1:5">
      <c r="A86" s="177" t="s">
        <v>537</v>
      </c>
      <c r="B86" s="177" t="s">
        <v>523</v>
      </c>
      <c r="C86" s="178">
        <v>207228</v>
      </c>
      <c r="D86" s="178">
        <v>155847</v>
      </c>
      <c r="E86" s="178">
        <v>117283</v>
      </c>
    </row>
    <row r="87" spans="1:5">
      <c r="A87" s="163" t="s">
        <v>215</v>
      </c>
      <c r="B87" s="163" t="s">
        <v>60</v>
      </c>
      <c r="C87" s="179">
        <v>0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4748</v>
      </c>
      <c r="D88" s="179">
        <v>5462</v>
      </c>
      <c r="E88" s="179">
        <v>246</v>
      </c>
    </row>
    <row r="89" spans="1:5">
      <c r="A89" s="163" t="s">
        <v>223</v>
      </c>
      <c r="B89" s="163" t="s">
        <v>68</v>
      </c>
      <c r="C89" s="179">
        <v>43916</v>
      </c>
      <c r="D89" s="179">
        <v>45812</v>
      </c>
      <c r="E89" s="179">
        <v>49914</v>
      </c>
    </row>
    <row r="90" spans="1:5">
      <c r="A90" s="163" t="s">
        <v>538</v>
      </c>
      <c r="B90" s="163" t="s">
        <v>69</v>
      </c>
      <c r="C90" s="179">
        <v>3301</v>
      </c>
      <c r="D90" s="179">
        <v>19</v>
      </c>
      <c r="E90" s="179">
        <v>0</v>
      </c>
    </row>
    <row r="91" spans="1:5">
      <c r="A91" s="163" t="s">
        <v>225</v>
      </c>
      <c r="B91" s="163" t="s">
        <v>524</v>
      </c>
      <c r="C91" s="179">
        <v>9033</v>
      </c>
      <c r="D91" s="179">
        <v>9222</v>
      </c>
      <c r="E91" s="179">
        <v>17785</v>
      </c>
    </row>
    <row r="92" spans="1:5">
      <c r="A92" s="163" t="s">
        <v>219</v>
      </c>
      <c r="B92" s="163" t="s">
        <v>64</v>
      </c>
      <c r="C92" s="179">
        <v>130693</v>
      </c>
      <c r="D92" s="179">
        <v>84545</v>
      </c>
      <c r="E92" s="179">
        <v>26172</v>
      </c>
    </row>
    <row r="93" spans="1:5">
      <c r="A93" s="163" t="s">
        <v>220</v>
      </c>
      <c r="B93" s="163" t="s">
        <v>522</v>
      </c>
      <c r="C93" s="179">
        <v>2</v>
      </c>
      <c r="D93" s="179">
        <v>2</v>
      </c>
      <c r="E93" s="179">
        <v>2</v>
      </c>
    </row>
    <row r="94" spans="1:5">
      <c r="A94" s="163" t="s">
        <v>539</v>
      </c>
      <c r="B94" s="163" t="s">
        <v>66</v>
      </c>
      <c r="C94" s="179">
        <v>15535</v>
      </c>
      <c r="D94" s="179">
        <v>10785</v>
      </c>
      <c r="E94" s="179">
        <v>23164</v>
      </c>
    </row>
    <row r="95" spans="1:5">
      <c r="A95" s="177" t="s">
        <v>540</v>
      </c>
      <c r="B95" s="177" t="s">
        <v>525</v>
      </c>
      <c r="C95" s="178">
        <v>1208056</v>
      </c>
      <c r="D95" s="178">
        <v>1137715</v>
      </c>
      <c r="E95" s="178">
        <v>1126838</v>
      </c>
    </row>
    <row r="96" spans="1:5">
      <c r="A96" s="176" t="s">
        <v>541</v>
      </c>
    </row>
    <row r="98" spans="1:6" ht="24">
      <c r="A98" s="149" t="s">
        <v>721</v>
      </c>
      <c r="B98" s="149" t="s">
        <v>436</v>
      </c>
    </row>
    <row r="99" spans="1:6" ht="20.399999999999999">
      <c r="A99" s="226" t="s">
        <v>280</v>
      </c>
      <c r="B99" s="226" t="s">
        <v>119</v>
      </c>
      <c r="C99" s="100" t="s">
        <v>733</v>
      </c>
      <c r="D99" s="100" t="s">
        <v>734</v>
      </c>
      <c r="E99" s="100" t="s">
        <v>741</v>
      </c>
      <c r="F99" s="100" t="s">
        <v>742</v>
      </c>
    </row>
    <row r="100" spans="1:6">
      <c r="A100" s="151" t="s">
        <v>542</v>
      </c>
      <c r="B100" s="151" t="s">
        <v>74</v>
      </c>
      <c r="C100" s="5"/>
      <c r="D100" s="5"/>
      <c r="E100" s="5"/>
      <c r="F100" s="5"/>
    </row>
    <row r="101" spans="1:6">
      <c r="A101" s="152" t="s">
        <v>543</v>
      </c>
      <c r="B101" s="152" t="s">
        <v>738</v>
      </c>
      <c r="C101" s="5">
        <v>14895</v>
      </c>
      <c r="D101" s="5">
        <v>66435</v>
      </c>
      <c r="E101" s="5">
        <v>15487</v>
      </c>
      <c r="F101" s="5">
        <v>67917</v>
      </c>
    </row>
    <row r="102" spans="1:6">
      <c r="A102" s="152" t="s">
        <v>233</v>
      </c>
      <c r="B102" s="152" t="s">
        <v>75</v>
      </c>
      <c r="C102" s="5">
        <v>98067</v>
      </c>
      <c r="D102" s="5">
        <v>94365</v>
      </c>
      <c r="E102" s="5">
        <v>11180</v>
      </c>
      <c r="F102" s="5">
        <v>-11589</v>
      </c>
    </row>
    <row r="103" spans="1:6">
      <c r="A103" s="187" t="s">
        <v>746</v>
      </c>
      <c r="B103" s="187" t="s">
        <v>745</v>
      </c>
      <c r="C103" s="186">
        <v>2192</v>
      </c>
      <c r="D103" s="186">
        <v>6156</v>
      </c>
      <c r="E103" s="186">
        <v>1114</v>
      </c>
      <c r="F103" s="186">
        <v>3464</v>
      </c>
    </row>
    <row r="104" spans="1:6">
      <c r="A104" s="187" t="s">
        <v>677</v>
      </c>
      <c r="B104" s="187" t="s">
        <v>684</v>
      </c>
      <c r="C104" s="186">
        <v>5892</v>
      </c>
      <c r="D104" s="186">
        <v>19083</v>
      </c>
      <c r="E104" s="186">
        <v>0</v>
      </c>
      <c r="F104" s="186">
        <v>0</v>
      </c>
    </row>
    <row r="105" spans="1:6">
      <c r="A105" s="188" t="s">
        <v>546</v>
      </c>
      <c r="B105" s="188" t="s">
        <v>78</v>
      </c>
      <c r="C105" s="186">
        <v>-2078</v>
      </c>
      <c r="D105" s="186">
        <v>-6947</v>
      </c>
      <c r="E105" s="186">
        <v>-1549</v>
      </c>
      <c r="F105" s="186">
        <v>-7319</v>
      </c>
    </row>
    <row r="106" spans="1:6">
      <c r="A106" s="187" t="s">
        <v>547</v>
      </c>
      <c r="B106" s="187" t="s">
        <v>564</v>
      </c>
      <c r="C106" s="186">
        <v>-415</v>
      </c>
      <c r="D106" s="186">
        <v>-1236</v>
      </c>
      <c r="E106" s="186">
        <v>23</v>
      </c>
      <c r="F106" s="186">
        <v>322</v>
      </c>
    </row>
    <row r="107" spans="1:6">
      <c r="A107" s="187" t="s">
        <v>237</v>
      </c>
      <c r="B107" s="187" t="s">
        <v>80</v>
      </c>
      <c r="C107" s="186">
        <v>3699</v>
      </c>
      <c r="D107" s="186">
        <v>-6412</v>
      </c>
      <c r="E107" s="186">
        <v>2068</v>
      </c>
      <c r="F107" s="186">
        <v>-34666</v>
      </c>
    </row>
    <row r="108" spans="1:6">
      <c r="A108" s="187" t="s">
        <v>238</v>
      </c>
      <c r="B108" s="187" t="s">
        <v>81</v>
      </c>
      <c r="C108" s="186">
        <v>-9835</v>
      </c>
      <c r="D108" s="186">
        <v>-10664</v>
      </c>
      <c r="E108" s="186">
        <v>-97</v>
      </c>
      <c r="F108" s="186">
        <v>-26</v>
      </c>
    </row>
    <row r="109" spans="1:6">
      <c r="A109" s="187" t="s">
        <v>239</v>
      </c>
      <c r="B109" s="187" t="s">
        <v>82</v>
      </c>
      <c r="C109" s="186">
        <v>45399</v>
      </c>
      <c r="D109" s="186">
        <v>-26829</v>
      </c>
      <c r="E109" s="186">
        <v>11210</v>
      </c>
      <c r="F109" s="186">
        <v>20409</v>
      </c>
    </row>
    <row r="110" spans="1:6">
      <c r="A110" s="187" t="s">
        <v>240</v>
      </c>
      <c r="B110" s="187" t="s">
        <v>565</v>
      </c>
      <c r="C110" s="186">
        <v>-768</v>
      </c>
      <c r="D110" s="186">
        <v>-6377</v>
      </c>
      <c r="E110" s="186">
        <v>-7394</v>
      </c>
      <c r="F110" s="186">
        <v>-6884</v>
      </c>
    </row>
    <row r="111" spans="1:6">
      <c r="A111" s="187" t="s">
        <v>241</v>
      </c>
      <c r="B111" s="187" t="s">
        <v>566</v>
      </c>
      <c r="C111" s="186">
        <v>48861</v>
      </c>
      <c r="D111" s="186">
        <v>101421</v>
      </c>
      <c r="E111" s="186">
        <v>3077</v>
      </c>
      <c r="F111" s="186">
        <v>5833</v>
      </c>
    </row>
    <row r="112" spans="1:6">
      <c r="A112" s="187" t="s">
        <v>242</v>
      </c>
      <c r="B112" s="187" t="s">
        <v>84</v>
      </c>
      <c r="C112" s="186">
        <v>5120</v>
      </c>
      <c r="D112" s="186">
        <v>26170</v>
      </c>
      <c r="E112" s="186">
        <v>2728</v>
      </c>
      <c r="F112" s="186">
        <v>7278</v>
      </c>
    </row>
    <row r="113" spans="1:22">
      <c r="A113" s="152" t="s">
        <v>548</v>
      </c>
      <c r="B113" s="152" t="s">
        <v>85</v>
      </c>
      <c r="C113" s="5">
        <v>112962</v>
      </c>
      <c r="D113" s="5">
        <v>160800</v>
      </c>
      <c r="E113" s="5">
        <v>26667</v>
      </c>
      <c r="F113" s="5">
        <v>56328</v>
      </c>
    </row>
    <row r="114" spans="1:22">
      <c r="A114" s="187" t="s">
        <v>691</v>
      </c>
      <c r="B114" s="187" t="s">
        <v>747</v>
      </c>
      <c r="C114" s="186">
        <v>4264</v>
      </c>
      <c r="D114" s="186">
        <v>16965</v>
      </c>
      <c r="E114" s="186">
        <v>4661</v>
      </c>
      <c r="F114" s="186">
        <v>18826</v>
      </c>
    </row>
    <row r="115" spans="1:22">
      <c r="A115" s="187" t="s">
        <v>749</v>
      </c>
      <c r="B115" s="187" t="s">
        <v>748</v>
      </c>
      <c r="C115" s="186">
        <v>-5117</v>
      </c>
      <c r="D115" s="186">
        <v>-20215</v>
      </c>
      <c r="E115" s="186">
        <v>-3240</v>
      </c>
      <c r="F115" s="186">
        <v>-23078</v>
      </c>
    </row>
    <row r="116" spans="1:22">
      <c r="A116" s="151" t="s">
        <v>549</v>
      </c>
      <c r="B116" s="151" t="s">
        <v>569</v>
      </c>
      <c r="C116" s="5">
        <v>112109</v>
      </c>
      <c r="D116" s="5">
        <v>157550</v>
      </c>
      <c r="E116" s="5">
        <v>28088</v>
      </c>
      <c r="F116" s="5">
        <v>52076</v>
      </c>
    </row>
    <row r="117" spans="1:22">
      <c r="A117" s="151" t="s">
        <v>248</v>
      </c>
      <c r="B117" s="151" t="s">
        <v>88</v>
      </c>
      <c r="C117" s="5"/>
      <c r="D117" s="5"/>
      <c r="E117" s="5"/>
      <c r="F117" s="5"/>
    </row>
    <row r="118" spans="1:22">
      <c r="A118" s="152" t="s">
        <v>249</v>
      </c>
      <c r="B118" s="152" t="s">
        <v>89</v>
      </c>
      <c r="C118" s="5">
        <v>202281</v>
      </c>
      <c r="D118" s="5">
        <v>701026</v>
      </c>
      <c r="E118" s="5">
        <v>477141</v>
      </c>
      <c r="F118" s="5">
        <v>787391</v>
      </c>
    </row>
    <row r="119" spans="1:22">
      <c r="A119" s="187" t="s">
        <v>692</v>
      </c>
      <c r="B119" s="187" t="s">
        <v>487</v>
      </c>
      <c r="C119" s="186">
        <v>6</v>
      </c>
      <c r="D119" s="186">
        <v>136</v>
      </c>
      <c r="E119" s="186">
        <v>188</v>
      </c>
      <c r="F119" s="186">
        <v>228</v>
      </c>
      <c r="O119" s="220"/>
      <c r="P119" s="220"/>
    </row>
    <row r="120" spans="1:22">
      <c r="A120" s="187" t="s">
        <v>657</v>
      </c>
      <c r="B120" s="187" t="s">
        <v>654</v>
      </c>
      <c r="C120" s="186">
        <v>0</v>
      </c>
      <c r="D120" s="186">
        <v>0</v>
      </c>
      <c r="E120" s="186">
        <v>0</v>
      </c>
      <c r="F120" s="186">
        <v>26</v>
      </c>
    </row>
    <row r="121" spans="1:22">
      <c r="A121" s="188" t="s">
        <v>710</v>
      </c>
      <c r="B121" s="188" t="s">
        <v>705</v>
      </c>
      <c r="C121" s="186">
        <v>0</v>
      </c>
      <c r="D121" s="186">
        <v>1667</v>
      </c>
      <c r="E121" s="186">
        <v>0</v>
      </c>
      <c r="F121" s="186">
        <v>0</v>
      </c>
      <c r="N121" s="220"/>
      <c r="O121" s="220"/>
      <c r="P121" s="220"/>
    </row>
    <row r="122" spans="1:22">
      <c r="A122" s="187" t="s">
        <v>252</v>
      </c>
      <c r="B122" s="187" t="s">
        <v>92</v>
      </c>
      <c r="C122" s="186">
        <v>0</v>
      </c>
      <c r="D122" s="186">
        <v>0</v>
      </c>
      <c r="E122" s="186">
        <v>0</v>
      </c>
      <c r="F122" s="186">
        <v>0</v>
      </c>
      <c r="N122" s="220"/>
      <c r="O122" s="220"/>
      <c r="P122" s="220"/>
      <c r="Q122" s="220"/>
      <c r="R122" s="220"/>
      <c r="S122" s="220"/>
      <c r="T122" s="220"/>
      <c r="V122" s="220"/>
    </row>
    <row r="123" spans="1:22">
      <c r="A123" s="188" t="s">
        <v>693</v>
      </c>
      <c r="B123" s="188" t="s">
        <v>615</v>
      </c>
      <c r="C123" s="186">
        <v>200061</v>
      </c>
      <c r="D123" s="186">
        <v>691804</v>
      </c>
      <c r="E123" s="186">
        <v>475400</v>
      </c>
      <c r="F123" s="186">
        <v>779809</v>
      </c>
      <c r="N123" s="220"/>
      <c r="O123" s="220"/>
      <c r="P123" s="220"/>
      <c r="Q123" s="220"/>
      <c r="R123" s="220"/>
      <c r="S123" s="220"/>
      <c r="T123" s="220"/>
      <c r="V123" s="220"/>
    </row>
    <row r="124" spans="1:22">
      <c r="A124" s="187" t="s">
        <v>552</v>
      </c>
      <c r="B124" s="187" t="s">
        <v>570</v>
      </c>
      <c r="C124" s="186">
        <v>2214</v>
      </c>
      <c r="D124" s="186">
        <v>7419</v>
      </c>
      <c r="E124" s="186">
        <v>1553</v>
      </c>
      <c r="F124" s="186">
        <v>7328</v>
      </c>
      <c r="N124" s="220"/>
      <c r="O124" s="220"/>
      <c r="P124" s="220"/>
      <c r="Q124" s="220"/>
      <c r="R124" s="220"/>
      <c r="S124" s="220"/>
      <c r="T124" s="220"/>
      <c r="V124" s="220"/>
    </row>
    <row r="125" spans="1:22">
      <c r="A125" s="152" t="s">
        <v>255</v>
      </c>
      <c r="B125" s="152" t="s">
        <v>94</v>
      </c>
      <c r="C125" s="5">
        <v>256918</v>
      </c>
      <c r="D125" s="5">
        <v>731902</v>
      </c>
      <c r="E125" s="5">
        <v>589136</v>
      </c>
      <c r="F125" s="5">
        <v>857623</v>
      </c>
      <c r="N125" s="220"/>
      <c r="O125" s="220"/>
      <c r="P125" s="220"/>
      <c r="Q125" s="220"/>
      <c r="R125" s="220"/>
      <c r="S125" s="220"/>
      <c r="T125" s="220"/>
      <c r="V125" s="220"/>
    </row>
    <row r="126" spans="1:22" s="220" customFormat="1">
      <c r="A126" s="187" t="s">
        <v>553</v>
      </c>
      <c r="B126" s="187" t="s">
        <v>571</v>
      </c>
      <c r="C126" s="186">
        <v>4671</v>
      </c>
      <c r="D126" s="186">
        <v>10494</v>
      </c>
      <c r="E126" s="186">
        <v>2777</v>
      </c>
      <c r="F126" s="186">
        <v>12760</v>
      </c>
      <c r="G126" s="156"/>
      <c r="H126" s="156"/>
      <c r="I126" s="156"/>
      <c r="K126" s="156"/>
      <c r="M126" s="156"/>
      <c r="N126" s="156"/>
      <c r="O126" s="156"/>
      <c r="P126" s="156"/>
    </row>
    <row r="127" spans="1:22" s="220" customFormat="1">
      <c r="A127" s="187" t="s">
        <v>528</v>
      </c>
      <c r="B127" s="187" t="s">
        <v>416</v>
      </c>
      <c r="C127" s="186">
        <v>43462</v>
      </c>
      <c r="D127" s="186">
        <v>103232</v>
      </c>
      <c r="E127" s="186">
        <v>26963</v>
      </c>
      <c r="F127" s="186">
        <v>74910</v>
      </c>
      <c r="G127" s="156"/>
      <c r="H127" s="156"/>
      <c r="I127" s="156"/>
      <c r="K127" s="156"/>
      <c r="M127" s="156"/>
      <c r="N127" s="156"/>
      <c r="O127" s="156"/>
      <c r="P127" s="156"/>
    </row>
    <row r="128" spans="1:22" s="220" customFormat="1">
      <c r="A128" s="187" t="s">
        <v>658</v>
      </c>
      <c r="B128" s="187" t="s">
        <v>655</v>
      </c>
      <c r="C128" s="186">
        <v>0</v>
      </c>
      <c r="D128" s="186">
        <v>0</v>
      </c>
      <c r="E128" s="186">
        <v>0</v>
      </c>
      <c r="F128" s="186">
        <v>10550</v>
      </c>
      <c r="G128" s="156"/>
      <c r="H128" s="156"/>
      <c r="I128" s="156"/>
      <c r="K128" s="156"/>
      <c r="M128" s="156"/>
      <c r="N128" s="156"/>
      <c r="O128" s="155"/>
      <c r="P128" s="156"/>
    </row>
    <row r="129" spans="1:22" s="220" customFormat="1">
      <c r="A129" s="187" t="s">
        <v>711</v>
      </c>
      <c r="B129" s="187" t="s">
        <v>706</v>
      </c>
      <c r="C129" s="186">
        <v>147</v>
      </c>
      <c r="D129" s="186">
        <v>9201</v>
      </c>
      <c r="E129" s="186">
        <v>0</v>
      </c>
      <c r="F129" s="186">
        <v>0</v>
      </c>
      <c r="G129" s="156"/>
      <c r="H129" s="156"/>
      <c r="I129" s="156"/>
      <c r="K129" s="156"/>
      <c r="M129" s="156"/>
      <c r="N129" s="156"/>
      <c r="O129" s="155"/>
      <c r="P129" s="156"/>
    </row>
    <row r="130" spans="1:22" s="220" customFormat="1">
      <c r="A130" s="187" t="s">
        <v>694</v>
      </c>
      <c r="B130" s="187" t="s">
        <v>628</v>
      </c>
      <c r="C130" s="186">
        <v>1200</v>
      </c>
      <c r="D130" s="186">
        <v>3500</v>
      </c>
      <c r="E130" s="186">
        <v>2000</v>
      </c>
      <c r="F130" s="186">
        <v>2000</v>
      </c>
      <c r="G130" s="156"/>
      <c r="H130" s="156"/>
      <c r="I130" s="156"/>
      <c r="K130" s="156"/>
      <c r="M130" s="156"/>
      <c r="N130" s="156"/>
      <c r="O130" s="155"/>
      <c r="P130" s="156"/>
    </row>
    <row r="131" spans="1:22" s="220" customFormat="1">
      <c r="A131" s="187" t="s">
        <v>712</v>
      </c>
      <c r="B131" s="187" t="s">
        <v>713</v>
      </c>
      <c r="C131" s="186">
        <v>0</v>
      </c>
      <c r="D131" s="186">
        <v>0</v>
      </c>
      <c r="E131" s="186">
        <v>4000</v>
      </c>
      <c r="F131" s="186">
        <v>4727</v>
      </c>
      <c r="G131" s="156"/>
      <c r="H131" s="156"/>
      <c r="I131" s="156"/>
      <c r="K131" s="156"/>
      <c r="M131" s="156"/>
      <c r="N131" s="156"/>
      <c r="O131" s="155"/>
      <c r="P131" s="156"/>
      <c r="Q131" s="156"/>
      <c r="R131" s="156"/>
      <c r="S131" s="156"/>
      <c r="T131" s="156"/>
      <c r="V131" s="156"/>
    </row>
    <row r="132" spans="1:22" s="220" customFormat="1">
      <c r="A132" s="187" t="s">
        <v>695</v>
      </c>
      <c r="B132" s="187" t="s">
        <v>572</v>
      </c>
      <c r="C132" s="186">
        <v>207438</v>
      </c>
      <c r="D132" s="186">
        <v>605475</v>
      </c>
      <c r="E132" s="186">
        <v>553396</v>
      </c>
      <c r="F132" s="186">
        <v>752676</v>
      </c>
      <c r="G132" s="156"/>
      <c r="H132" s="156"/>
      <c r="I132" s="156"/>
      <c r="K132" s="156"/>
      <c r="M132" s="156"/>
      <c r="N132" s="156"/>
      <c r="O132" s="155"/>
      <c r="P132" s="156"/>
      <c r="Q132" s="156"/>
      <c r="R132" s="156"/>
      <c r="S132" s="156"/>
      <c r="T132" s="156"/>
      <c r="V132" s="156"/>
    </row>
    <row r="133" spans="1:22" s="220" customFormat="1">
      <c r="A133" s="151" t="s">
        <v>555</v>
      </c>
      <c r="B133" s="151" t="s">
        <v>573</v>
      </c>
      <c r="C133" s="5">
        <v>-54637</v>
      </c>
      <c r="D133" s="5">
        <v>-30876</v>
      </c>
      <c r="E133" s="5">
        <v>-111995</v>
      </c>
      <c r="F133" s="5">
        <v>-70232</v>
      </c>
      <c r="G133" s="156"/>
      <c r="K133" s="156"/>
      <c r="M133" s="156"/>
      <c r="N133" s="156"/>
      <c r="O133" s="156"/>
      <c r="P133" s="156"/>
      <c r="Q133" s="156"/>
      <c r="R133" s="156"/>
      <c r="S133" s="156"/>
      <c r="T133" s="156"/>
      <c r="V133" s="156"/>
    </row>
    <row r="134" spans="1:22" s="220" customFormat="1">
      <c r="A134" s="151" t="s">
        <v>261</v>
      </c>
      <c r="B134" s="151" t="s">
        <v>580</v>
      </c>
      <c r="C134" s="5"/>
      <c r="D134" s="5"/>
      <c r="E134" s="5"/>
      <c r="F134" s="5"/>
      <c r="K134" s="156"/>
      <c r="M134" s="156"/>
      <c r="N134" s="156"/>
      <c r="O134" s="156"/>
      <c r="P134" s="156"/>
      <c r="Q134" s="156"/>
      <c r="R134" s="155"/>
      <c r="S134" s="156"/>
      <c r="T134" s="156"/>
      <c r="V134" s="156"/>
    </row>
    <row r="135" spans="1:22" s="220" customFormat="1">
      <c r="A135" s="152" t="s">
        <v>249</v>
      </c>
      <c r="B135" s="152" t="s">
        <v>89</v>
      </c>
      <c r="C135" s="5">
        <v>8</v>
      </c>
      <c r="D135" s="5">
        <v>21</v>
      </c>
      <c r="E135" s="5">
        <v>0</v>
      </c>
      <c r="F135" s="5">
        <v>0</v>
      </c>
      <c r="G135" s="156"/>
      <c r="K135" s="156"/>
      <c r="M135" s="156"/>
      <c r="N135" s="156"/>
      <c r="O135" s="156"/>
      <c r="P135" s="156"/>
      <c r="Q135" s="156"/>
      <c r="R135" s="155"/>
      <c r="S135" s="156"/>
      <c r="T135" s="156"/>
      <c r="V135" s="156"/>
    </row>
    <row r="136" spans="1:22" s="220" customFormat="1">
      <c r="A136" s="188" t="s">
        <v>556</v>
      </c>
      <c r="B136" s="188" t="s">
        <v>574</v>
      </c>
      <c r="C136" s="186">
        <v>0</v>
      </c>
      <c r="D136" s="186">
        <v>0</v>
      </c>
      <c r="E136" s="186">
        <v>0</v>
      </c>
      <c r="F136" s="186">
        <v>0</v>
      </c>
      <c r="K136" s="156"/>
      <c r="M136" s="156"/>
      <c r="N136" s="156"/>
      <c r="O136" s="156"/>
      <c r="P136" s="156"/>
      <c r="Q136" s="156"/>
      <c r="R136" s="155"/>
      <c r="S136" s="156"/>
      <c r="T136" s="156"/>
      <c r="V136" s="156"/>
    </row>
    <row r="137" spans="1:22">
      <c r="A137" s="187" t="s">
        <v>215</v>
      </c>
      <c r="B137" s="187" t="s">
        <v>60</v>
      </c>
      <c r="C137" s="186">
        <v>0</v>
      </c>
      <c r="D137" s="186">
        <v>0</v>
      </c>
      <c r="E137" s="186">
        <v>0</v>
      </c>
      <c r="F137" s="186">
        <v>0</v>
      </c>
      <c r="G137" s="220"/>
      <c r="H137" s="220"/>
      <c r="I137" s="220"/>
      <c r="R137" s="155"/>
    </row>
    <row r="138" spans="1:22">
      <c r="A138" s="188" t="s">
        <v>714</v>
      </c>
      <c r="B138" s="188" t="s">
        <v>707</v>
      </c>
      <c r="C138" s="186">
        <v>7</v>
      </c>
      <c r="D138" s="186">
        <v>19</v>
      </c>
      <c r="E138" s="186">
        <v>0</v>
      </c>
      <c r="F138" s="186">
        <v>0</v>
      </c>
    </row>
    <row r="139" spans="1:22">
      <c r="A139" s="188" t="s">
        <v>659</v>
      </c>
      <c r="B139" s="188" t="s">
        <v>111</v>
      </c>
      <c r="C139" s="186">
        <v>1</v>
      </c>
      <c r="D139" s="186">
        <v>2</v>
      </c>
      <c r="E139" s="186">
        <v>0</v>
      </c>
      <c r="F139" s="186">
        <v>0</v>
      </c>
    </row>
    <row r="140" spans="1:22">
      <c r="A140" s="152" t="s">
        <v>255</v>
      </c>
      <c r="B140" s="152" t="s">
        <v>94</v>
      </c>
      <c r="C140" s="5">
        <v>1738</v>
      </c>
      <c r="D140" s="5">
        <v>106107</v>
      </c>
      <c r="E140" s="5">
        <v>408</v>
      </c>
      <c r="F140" s="5">
        <v>649</v>
      </c>
    </row>
    <row r="141" spans="1:22">
      <c r="A141" s="187" t="s">
        <v>629</v>
      </c>
      <c r="B141" s="187" t="s">
        <v>628</v>
      </c>
      <c r="C141" s="186">
        <v>0</v>
      </c>
      <c r="D141" s="186">
        <v>0</v>
      </c>
      <c r="E141" s="186">
        <v>0</v>
      </c>
      <c r="F141" s="186">
        <v>0</v>
      </c>
      <c r="N141" s="155"/>
    </row>
    <row r="142" spans="1:22">
      <c r="A142" s="187" t="s">
        <v>696</v>
      </c>
      <c r="B142" s="187" t="s">
        <v>105</v>
      </c>
      <c r="C142" s="186">
        <v>0</v>
      </c>
      <c r="D142" s="186">
        <v>100926</v>
      </c>
      <c r="E142" s="186">
        <v>0</v>
      </c>
      <c r="F142" s="186">
        <v>0</v>
      </c>
      <c r="N142" s="155"/>
    </row>
    <row r="143" spans="1:22">
      <c r="A143" s="187" t="s">
        <v>715</v>
      </c>
      <c r="B143" s="187" t="s">
        <v>708</v>
      </c>
      <c r="C143" s="186">
        <v>1602</v>
      </c>
      <c r="D143" s="186">
        <v>4715</v>
      </c>
      <c r="E143" s="186">
        <v>404</v>
      </c>
      <c r="F143" s="186">
        <v>640</v>
      </c>
    </row>
    <row r="144" spans="1:22">
      <c r="A144" s="187" t="s">
        <v>659</v>
      </c>
      <c r="B144" s="187" t="s">
        <v>111</v>
      </c>
      <c r="C144" s="186">
        <v>136</v>
      </c>
      <c r="D144" s="186">
        <v>466</v>
      </c>
      <c r="E144" s="186">
        <v>4</v>
      </c>
      <c r="F144" s="186">
        <v>9</v>
      </c>
    </row>
    <row r="145" spans="1:21">
      <c r="A145" s="151" t="s">
        <v>558</v>
      </c>
      <c r="B145" s="151" t="s">
        <v>575</v>
      </c>
      <c r="C145" s="5">
        <v>-1730</v>
      </c>
      <c r="D145" s="5">
        <v>-106086</v>
      </c>
      <c r="E145" s="5">
        <v>-408</v>
      </c>
      <c r="F145" s="5">
        <v>-649</v>
      </c>
    </row>
    <row r="146" spans="1:21">
      <c r="A146" s="151" t="s">
        <v>559</v>
      </c>
      <c r="B146" s="151" t="s">
        <v>576</v>
      </c>
      <c r="C146" s="5">
        <v>55742</v>
      </c>
      <c r="D146" s="5">
        <v>20588</v>
      </c>
      <c r="E146" s="5">
        <v>-84315</v>
      </c>
      <c r="F146" s="5">
        <v>-18805</v>
      </c>
    </row>
    <row r="147" spans="1:21">
      <c r="A147" s="151" t="s">
        <v>560</v>
      </c>
      <c r="B147" s="151" t="s">
        <v>577</v>
      </c>
      <c r="C147" s="5">
        <v>55742</v>
      </c>
      <c r="D147" s="5">
        <v>20588</v>
      </c>
      <c r="E147" s="5">
        <v>-84315</v>
      </c>
      <c r="F147" s="5">
        <v>-18805</v>
      </c>
    </row>
    <row r="148" spans="1:21">
      <c r="A148" s="151" t="s">
        <v>561</v>
      </c>
      <c r="B148" s="151" t="s">
        <v>578</v>
      </c>
      <c r="C148" s="5">
        <v>69224</v>
      </c>
      <c r="D148" s="5">
        <v>104378</v>
      </c>
      <c r="E148" s="5">
        <v>132497</v>
      </c>
      <c r="F148" s="5">
        <v>66987</v>
      </c>
    </row>
    <row r="149" spans="1:21">
      <c r="A149" s="151" t="s">
        <v>562</v>
      </c>
      <c r="B149" s="151" t="s">
        <v>579</v>
      </c>
      <c r="C149" s="5">
        <v>124966</v>
      </c>
      <c r="D149" s="5">
        <v>124966</v>
      </c>
      <c r="E149" s="5">
        <v>48182</v>
      </c>
      <c r="F149" s="5">
        <v>48182</v>
      </c>
    </row>
    <row r="150" spans="1:21">
      <c r="A150" s="176" t="s">
        <v>541</v>
      </c>
      <c r="B150" s="189"/>
      <c r="C150" s="190"/>
      <c r="D150" s="190"/>
    </row>
    <row r="151" spans="1:21">
      <c r="A151" s="176"/>
      <c r="B151" s="189"/>
      <c r="C151" s="190"/>
      <c r="D151" s="190"/>
    </row>
    <row r="152" spans="1:21" ht="24">
      <c r="A152" s="149" t="s">
        <v>722</v>
      </c>
      <c r="B152" s="150" t="s">
        <v>604</v>
      </c>
      <c r="C152" s="296" t="s">
        <v>733</v>
      </c>
      <c r="D152" s="297"/>
      <c r="E152" s="297"/>
      <c r="F152" s="298"/>
      <c r="H152" s="296" t="s">
        <v>734</v>
      </c>
      <c r="I152" s="297"/>
      <c r="J152" s="297"/>
      <c r="K152" s="298"/>
      <c r="M152" s="296" t="s">
        <v>663</v>
      </c>
      <c r="N152" s="297"/>
      <c r="O152" s="297"/>
      <c r="P152" s="298"/>
      <c r="R152" s="296" t="s">
        <v>662</v>
      </c>
      <c r="S152" s="297"/>
      <c r="T152" s="297"/>
      <c r="U152" s="298"/>
    </row>
    <row r="153" spans="1:21" ht="48">
      <c r="A153" s="303" t="s">
        <v>403</v>
      </c>
      <c r="B153" s="306" t="s">
        <v>118</v>
      </c>
      <c r="C153" s="301" t="s">
        <v>413</v>
      </c>
      <c r="D153" s="301" t="s">
        <v>414</v>
      </c>
      <c r="E153" s="153" t="s">
        <v>120</v>
      </c>
      <c r="F153" s="153" t="s">
        <v>121</v>
      </c>
      <c r="H153" s="301" t="s">
        <v>413</v>
      </c>
      <c r="I153" s="301" t="s">
        <v>414</v>
      </c>
      <c r="J153" s="153" t="s">
        <v>120</v>
      </c>
      <c r="K153" s="153" t="s">
        <v>121</v>
      </c>
      <c r="M153" s="301" t="s">
        <v>413</v>
      </c>
      <c r="N153" s="301" t="s">
        <v>414</v>
      </c>
      <c r="O153" s="153" t="s">
        <v>120</v>
      </c>
      <c r="P153" s="153" t="s">
        <v>121</v>
      </c>
      <c r="R153" s="301" t="s">
        <v>413</v>
      </c>
      <c r="S153" s="301" t="s">
        <v>414</v>
      </c>
      <c r="T153" s="153" t="s">
        <v>120</v>
      </c>
      <c r="U153" s="153" t="s">
        <v>121</v>
      </c>
    </row>
    <row r="154" spans="1:21" ht="60">
      <c r="A154" s="303"/>
      <c r="B154" s="306"/>
      <c r="C154" s="302"/>
      <c r="D154" s="302"/>
      <c r="E154" s="153" t="s">
        <v>586</v>
      </c>
      <c r="F154" s="153" t="s">
        <v>285</v>
      </c>
      <c r="H154" s="302"/>
      <c r="I154" s="302"/>
      <c r="J154" s="153" t="s">
        <v>586</v>
      </c>
      <c r="K154" s="153" t="s">
        <v>285</v>
      </c>
      <c r="M154" s="302"/>
      <c r="N154" s="302"/>
      <c r="O154" s="153" t="s">
        <v>586</v>
      </c>
      <c r="P154" s="153" t="s">
        <v>285</v>
      </c>
      <c r="R154" s="302"/>
      <c r="S154" s="302"/>
      <c r="T154" s="153" t="s">
        <v>586</v>
      </c>
      <c r="U154" s="153" t="s">
        <v>285</v>
      </c>
    </row>
    <row r="155" spans="1:21">
      <c r="A155" s="192" t="s">
        <v>151</v>
      </c>
      <c r="B155" s="151" t="s">
        <v>0</v>
      </c>
      <c r="C155" s="194">
        <v>63239</v>
      </c>
      <c r="D155" s="194">
        <v>31542</v>
      </c>
      <c r="E155" s="194">
        <v>-1910</v>
      </c>
      <c r="F155" s="194">
        <v>92871</v>
      </c>
      <c r="H155" s="194">
        <v>202644</v>
      </c>
      <c r="I155" s="194">
        <v>112651</v>
      </c>
      <c r="J155" s="194">
        <v>-7337</v>
      </c>
      <c r="K155" s="194">
        <v>307958</v>
      </c>
      <c r="L155" s="155"/>
      <c r="M155" s="194">
        <v>40914</v>
      </c>
      <c r="N155" s="194">
        <v>28109</v>
      </c>
      <c r="O155" s="194">
        <v>-1856</v>
      </c>
      <c r="P155" s="194">
        <v>67167</v>
      </c>
      <c r="R155" s="194">
        <v>149425</v>
      </c>
      <c r="S155" s="194">
        <v>92685</v>
      </c>
      <c r="T155" s="194">
        <v>-6509</v>
      </c>
      <c r="U155" s="194">
        <v>235601</v>
      </c>
    </row>
    <row r="156" spans="1:21">
      <c r="A156" s="195" t="s">
        <v>152</v>
      </c>
      <c r="B156" s="160" t="s">
        <v>1</v>
      </c>
      <c r="C156" s="179">
        <v>45731</v>
      </c>
      <c r="D156" s="179">
        <v>958</v>
      </c>
      <c r="E156" s="179">
        <v>458</v>
      </c>
      <c r="F156" s="179">
        <v>47147</v>
      </c>
      <c r="H156" s="161">
        <v>150191</v>
      </c>
      <c r="I156" s="161">
        <v>4691</v>
      </c>
      <c r="J156" s="161">
        <v>2040</v>
      </c>
      <c r="K156" s="179">
        <v>156922</v>
      </c>
      <c r="L156" s="155"/>
      <c r="M156" s="161">
        <v>39529</v>
      </c>
      <c r="N156" s="161">
        <v>715</v>
      </c>
      <c r="O156" s="161">
        <v>431</v>
      </c>
      <c r="P156" s="179">
        <v>40675</v>
      </c>
      <c r="R156" s="161">
        <v>144210</v>
      </c>
      <c r="S156" s="161">
        <v>3622</v>
      </c>
      <c r="T156" s="161">
        <v>1615</v>
      </c>
      <c r="U156" s="179">
        <v>149447</v>
      </c>
    </row>
    <row r="157" spans="1:21">
      <c r="A157" s="195" t="s">
        <v>153</v>
      </c>
      <c r="B157" s="160" t="s">
        <v>2</v>
      </c>
      <c r="C157" s="179">
        <v>3258</v>
      </c>
      <c r="D157" s="179">
        <v>4</v>
      </c>
      <c r="E157" s="179">
        <v>-881</v>
      </c>
      <c r="F157" s="179">
        <v>2381</v>
      </c>
      <c r="H157" s="161">
        <v>36944</v>
      </c>
      <c r="I157" s="161">
        <v>5</v>
      </c>
      <c r="J157" s="161">
        <v>-2711</v>
      </c>
      <c r="K157" s="179">
        <v>34238</v>
      </c>
      <c r="L157" s="155"/>
      <c r="M157" s="161">
        <v>1017</v>
      </c>
      <c r="N157" s="161">
        <v>6</v>
      </c>
      <c r="O157" s="161">
        <v>-986</v>
      </c>
      <c r="P157" s="179">
        <v>37</v>
      </c>
      <c r="R157" s="161">
        <v>3257</v>
      </c>
      <c r="S157" s="161">
        <v>10</v>
      </c>
      <c r="T157" s="161">
        <v>-3205</v>
      </c>
      <c r="U157" s="179">
        <v>62</v>
      </c>
    </row>
    <row r="158" spans="1:21">
      <c r="A158" s="195" t="s">
        <v>154</v>
      </c>
      <c r="B158" s="160" t="s">
        <v>492</v>
      </c>
      <c r="C158" s="179">
        <v>14250</v>
      </c>
      <c r="D158" s="179">
        <v>30580</v>
      </c>
      <c r="E158" s="179">
        <v>-1487</v>
      </c>
      <c r="F158" s="179">
        <v>43343</v>
      </c>
      <c r="H158" s="161">
        <v>15509</v>
      </c>
      <c r="I158" s="161">
        <v>107955</v>
      </c>
      <c r="J158" s="161">
        <v>-6666</v>
      </c>
      <c r="K158" s="179">
        <v>116798</v>
      </c>
      <c r="L158" s="155"/>
      <c r="M158" s="161">
        <v>368</v>
      </c>
      <c r="N158" s="161">
        <v>27388</v>
      </c>
      <c r="O158" s="161">
        <v>-1301</v>
      </c>
      <c r="P158" s="179">
        <v>26455</v>
      </c>
      <c r="R158" s="161">
        <v>1958</v>
      </c>
      <c r="S158" s="161">
        <v>89053</v>
      </c>
      <c r="T158" s="161">
        <v>-4919</v>
      </c>
      <c r="U158" s="179">
        <v>86092</v>
      </c>
    </row>
    <row r="159" spans="1:21">
      <c r="A159" s="192" t="s">
        <v>155</v>
      </c>
      <c r="B159" s="151" t="s">
        <v>630</v>
      </c>
      <c r="C159" s="194">
        <v>16879</v>
      </c>
      <c r="D159" s="194">
        <v>22636</v>
      </c>
      <c r="E159" s="194">
        <v>-1635</v>
      </c>
      <c r="F159" s="194">
        <v>37880</v>
      </c>
      <c r="H159" s="194">
        <v>30872</v>
      </c>
      <c r="I159" s="194">
        <v>80049</v>
      </c>
      <c r="J159" s="194">
        <v>-6417</v>
      </c>
      <c r="K159" s="194">
        <v>104504</v>
      </c>
      <c r="L159" s="155"/>
      <c r="M159" s="194">
        <v>1385</v>
      </c>
      <c r="N159" s="194">
        <v>19348</v>
      </c>
      <c r="O159" s="194">
        <v>-1212</v>
      </c>
      <c r="P159" s="194">
        <v>19521</v>
      </c>
      <c r="R159" s="194">
        <v>3655</v>
      </c>
      <c r="S159" s="194">
        <v>64050</v>
      </c>
      <c r="T159" s="194">
        <v>-4355</v>
      </c>
      <c r="U159" s="194">
        <v>63350</v>
      </c>
    </row>
    <row r="160" spans="1:21">
      <c r="A160" s="195" t="s">
        <v>156</v>
      </c>
      <c r="B160" s="160" t="s">
        <v>494</v>
      </c>
      <c r="C160" s="179">
        <v>5520</v>
      </c>
      <c r="D160" s="179">
        <v>1447</v>
      </c>
      <c r="E160" s="179">
        <v>-605</v>
      </c>
      <c r="F160" s="179">
        <v>6362</v>
      </c>
      <c r="H160" s="161">
        <v>18531</v>
      </c>
      <c r="I160" s="161">
        <v>4683</v>
      </c>
      <c r="J160" s="161">
        <v>-1791</v>
      </c>
      <c r="K160" s="179">
        <v>21423</v>
      </c>
      <c r="M160" s="161">
        <v>1042</v>
      </c>
      <c r="N160" s="161">
        <v>0</v>
      </c>
      <c r="O160" s="161">
        <v>-342</v>
      </c>
      <c r="P160" s="179">
        <v>700</v>
      </c>
      <c r="R160" s="161">
        <v>1842</v>
      </c>
      <c r="S160" s="161">
        <v>0</v>
      </c>
      <c r="T160" s="161">
        <v>-1051</v>
      </c>
      <c r="U160" s="179">
        <v>791</v>
      </c>
    </row>
    <row r="161" spans="1:25">
      <c r="A161" s="195" t="s">
        <v>687</v>
      </c>
      <c r="B161" s="160" t="s">
        <v>495</v>
      </c>
      <c r="C161" s="179">
        <v>11359</v>
      </c>
      <c r="D161" s="179">
        <v>21189</v>
      </c>
      <c r="E161" s="179">
        <v>-1030</v>
      </c>
      <c r="F161" s="179">
        <v>31518</v>
      </c>
      <c r="H161" s="161">
        <v>12341</v>
      </c>
      <c r="I161" s="161">
        <v>75366</v>
      </c>
      <c r="J161" s="161">
        <v>-4626</v>
      </c>
      <c r="K161" s="179">
        <v>83081</v>
      </c>
      <c r="M161" s="161">
        <v>343</v>
      </c>
      <c r="N161" s="161">
        <v>19348</v>
      </c>
      <c r="O161" s="161">
        <v>-870</v>
      </c>
      <c r="P161" s="179">
        <v>18821</v>
      </c>
      <c r="R161" s="161">
        <v>1813</v>
      </c>
      <c r="S161" s="161">
        <v>64050</v>
      </c>
      <c r="T161" s="161">
        <v>-3304</v>
      </c>
      <c r="U161" s="179">
        <v>62559</v>
      </c>
    </row>
    <row r="162" spans="1:25">
      <c r="A162" s="196" t="s">
        <v>158</v>
      </c>
      <c r="B162" s="197" t="s">
        <v>735</v>
      </c>
      <c r="C162" s="194">
        <v>46360</v>
      </c>
      <c r="D162" s="194">
        <v>8906</v>
      </c>
      <c r="E162" s="194">
        <v>-275</v>
      </c>
      <c r="F162" s="194">
        <v>54991</v>
      </c>
      <c r="H162" s="194">
        <v>171772</v>
      </c>
      <c r="I162" s="194">
        <v>32602</v>
      </c>
      <c r="J162" s="194">
        <v>-920</v>
      </c>
      <c r="K162" s="194">
        <v>203454</v>
      </c>
      <c r="M162" s="194">
        <v>39529</v>
      </c>
      <c r="N162" s="194">
        <v>8761</v>
      </c>
      <c r="O162" s="194">
        <v>-644</v>
      </c>
      <c r="P162" s="194">
        <v>47646</v>
      </c>
      <c r="R162" s="194">
        <v>145770</v>
      </c>
      <c r="S162" s="194">
        <v>28635</v>
      </c>
      <c r="T162" s="194">
        <v>-2154</v>
      </c>
      <c r="U162" s="194">
        <v>172251</v>
      </c>
    </row>
    <row r="163" spans="1:25">
      <c r="A163" s="193" t="s">
        <v>160</v>
      </c>
      <c r="B163" s="163" t="s">
        <v>9</v>
      </c>
      <c r="C163" s="179">
        <v>18199</v>
      </c>
      <c r="D163" s="179">
        <v>9387</v>
      </c>
      <c r="E163" s="179">
        <v>-252</v>
      </c>
      <c r="F163" s="179">
        <v>27334</v>
      </c>
      <c r="G163" s="227"/>
      <c r="H163" s="161">
        <v>54342</v>
      </c>
      <c r="I163" s="161">
        <v>28997</v>
      </c>
      <c r="J163" s="161">
        <v>-801</v>
      </c>
      <c r="K163" s="179">
        <v>82538</v>
      </c>
      <c r="M163" s="161">
        <v>12570</v>
      </c>
      <c r="N163" s="161">
        <v>8276</v>
      </c>
      <c r="O163" s="161">
        <v>-611</v>
      </c>
      <c r="P163" s="179">
        <v>20235</v>
      </c>
      <c r="R163" s="161">
        <v>43440</v>
      </c>
      <c r="S163" s="161">
        <v>25426</v>
      </c>
      <c r="T163" s="161">
        <v>-1982</v>
      </c>
      <c r="U163" s="179">
        <v>66884</v>
      </c>
    </row>
    <row r="164" spans="1:25">
      <c r="A164" s="193" t="s">
        <v>161</v>
      </c>
      <c r="B164" s="163" t="s">
        <v>10</v>
      </c>
      <c r="C164" s="179">
        <v>10018</v>
      </c>
      <c r="D164" s="179">
        <v>1722</v>
      </c>
      <c r="E164" s="179">
        <v>-42</v>
      </c>
      <c r="F164" s="179">
        <v>11698</v>
      </c>
      <c r="G164" s="227"/>
      <c r="H164" s="161">
        <v>41241</v>
      </c>
      <c r="I164" s="161">
        <v>4944</v>
      </c>
      <c r="J164" s="161">
        <v>-138</v>
      </c>
      <c r="K164" s="179">
        <v>46047</v>
      </c>
      <c r="M164" s="161">
        <v>7366</v>
      </c>
      <c r="N164" s="161">
        <v>1395</v>
      </c>
      <c r="O164" s="161">
        <v>-32</v>
      </c>
      <c r="P164" s="179">
        <v>8729</v>
      </c>
      <c r="R164" s="161">
        <v>21077</v>
      </c>
      <c r="S164" s="161">
        <v>4368</v>
      </c>
      <c r="T164" s="161">
        <v>-169</v>
      </c>
      <c r="U164" s="179">
        <v>25276</v>
      </c>
    </row>
    <row r="165" spans="1:25">
      <c r="A165" s="193" t="s">
        <v>159</v>
      </c>
      <c r="B165" s="163" t="s">
        <v>8</v>
      </c>
      <c r="C165" s="179">
        <v>4348</v>
      </c>
      <c r="D165" s="179">
        <v>554</v>
      </c>
      <c r="E165" s="179">
        <v>-481</v>
      </c>
      <c r="F165" s="179">
        <v>4421</v>
      </c>
      <c r="G165" s="227"/>
      <c r="H165" s="161">
        <v>6553</v>
      </c>
      <c r="I165" s="161">
        <v>694</v>
      </c>
      <c r="J165" s="161">
        <v>-935</v>
      </c>
      <c r="K165" s="179">
        <v>6312</v>
      </c>
      <c r="M165" s="161">
        <v>571</v>
      </c>
      <c r="N165" s="161">
        <v>126</v>
      </c>
      <c r="O165" s="161">
        <v>-393</v>
      </c>
      <c r="P165" s="179">
        <v>304</v>
      </c>
      <c r="R165" s="161">
        <v>1558</v>
      </c>
      <c r="S165" s="161">
        <v>348</v>
      </c>
      <c r="T165" s="161">
        <v>-994</v>
      </c>
      <c r="U165" s="179">
        <v>912</v>
      </c>
    </row>
    <row r="166" spans="1:25">
      <c r="A166" s="193" t="s">
        <v>162</v>
      </c>
      <c r="B166" s="163" t="s">
        <v>11</v>
      </c>
      <c r="C166" s="179">
        <v>3923</v>
      </c>
      <c r="D166" s="179">
        <v>85</v>
      </c>
      <c r="E166" s="179">
        <v>-450</v>
      </c>
      <c r="F166" s="179">
        <v>3558</v>
      </c>
      <c r="H166" s="161">
        <v>5199</v>
      </c>
      <c r="I166" s="161">
        <v>193</v>
      </c>
      <c r="J166" s="161">
        <v>-904</v>
      </c>
      <c r="K166" s="179">
        <v>4488</v>
      </c>
      <c r="M166" s="161">
        <v>983</v>
      </c>
      <c r="N166" s="161">
        <v>48</v>
      </c>
      <c r="O166" s="161">
        <v>-393</v>
      </c>
      <c r="P166" s="179">
        <v>638</v>
      </c>
      <c r="R166" s="161">
        <v>2031</v>
      </c>
      <c r="S166" s="161">
        <v>563</v>
      </c>
      <c r="T166" s="161">
        <v>-994</v>
      </c>
      <c r="U166" s="179">
        <v>1600</v>
      </c>
    </row>
    <row r="167" spans="1:25">
      <c r="A167" s="193" t="s">
        <v>688</v>
      </c>
      <c r="B167" s="163" t="s">
        <v>639</v>
      </c>
      <c r="C167" s="179">
        <v>1</v>
      </c>
      <c r="D167" s="179">
        <v>0</v>
      </c>
      <c r="E167" s="179">
        <v>0</v>
      </c>
      <c r="F167" s="179">
        <v>1</v>
      </c>
      <c r="H167" s="161">
        <v>4</v>
      </c>
      <c r="I167" s="161">
        <v>0</v>
      </c>
      <c r="J167" s="161">
        <v>0</v>
      </c>
      <c r="K167" s="179">
        <v>4</v>
      </c>
      <c r="M167" s="161">
        <v>-51</v>
      </c>
      <c r="N167" s="161">
        <v>-3</v>
      </c>
      <c r="O167" s="161">
        <v>0</v>
      </c>
      <c r="P167" s="179">
        <v>-54</v>
      </c>
      <c r="R167" s="161">
        <v>170</v>
      </c>
      <c r="S167" s="161">
        <v>9</v>
      </c>
      <c r="T167" s="161">
        <v>0</v>
      </c>
      <c r="U167" s="179">
        <v>179</v>
      </c>
    </row>
    <row r="168" spans="1:25">
      <c r="A168" s="196" t="s">
        <v>163</v>
      </c>
      <c r="B168" s="197" t="s">
        <v>736</v>
      </c>
      <c r="C168" s="194">
        <v>18569</v>
      </c>
      <c r="D168" s="194">
        <v>-1734</v>
      </c>
      <c r="E168" s="194">
        <v>-12</v>
      </c>
      <c r="F168" s="194">
        <v>16823</v>
      </c>
      <c r="H168" s="194">
        <v>77547</v>
      </c>
      <c r="I168" s="194">
        <v>-838</v>
      </c>
      <c r="J168" s="194">
        <v>-12</v>
      </c>
      <c r="K168" s="194">
        <v>76697</v>
      </c>
      <c r="M168" s="194">
        <v>19130</v>
      </c>
      <c r="N168" s="194">
        <v>-835</v>
      </c>
      <c r="O168" s="194">
        <v>-1</v>
      </c>
      <c r="P168" s="194">
        <v>18294</v>
      </c>
      <c r="R168" s="194">
        <v>80950</v>
      </c>
      <c r="S168" s="194">
        <v>-1365</v>
      </c>
      <c r="T168" s="194">
        <v>-3</v>
      </c>
      <c r="U168" s="194">
        <v>79582</v>
      </c>
    </row>
    <row r="169" spans="1:25">
      <c r="A169" s="193" t="s">
        <v>164</v>
      </c>
      <c r="B169" s="163" t="s">
        <v>13</v>
      </c>
      <c r="C169" s="179">
        <v>3086</v>
      </c>
      <c r="D169" s="179">
        <v>111</v>
      </c>
      <c r="E169" s="179">
        <v>-714</v>
      </c>
      <c r="F169" s="179">
        <v>2483</v>
      </c>
      <c r="H169" s="161">
        <v>7878</v>
      </c>
      <c r="I169" s="161">
        <v>405</v>
      </c>
      <c r="J169" s="161">
        <v>-868</v>
      </c>
      <c r="K169" s="179">
        <v>7415</v>
      </c>
      <c r="M169" s="161">
        <v>1525</v>
      </c>
      <c r="N169" s="161">
        <v>421</v>
      </c>
      <c r="O169" s="161">
        <v>0</v>
      </c>
      <c r="P169" s="179">
        <v>1946</v>
      </c>
      <c r="R169" s="161">
        <v>7295</v>
      </c>
      <c r="S169" s="161">
        <v>354</v>
      </c>
      <c r="T169" s="161">
        <v>-309</v>
      </c>
      <c r="U169" s="179">
        <v>7340</v>
      </c>
    </row>
    <row r="170" spans="1:25">
      <c r="A170" s="193" t="s">
        <v>165</v>
      </c>
      <c r="B170" s="163" t="s">
        <v>14</v>
      </c>
      <c r="C170" s="179">
        <v>188</v>
      </c>
      <c r="D170" s="179">
        <v>673</v>
      </c>
      <c r="E170" s="179">
        <v>-714</v>
      </c>
      <c r="F170" s="179">
        <v>147</v>
      </c>
      <c r="H170" s="161">
        <v>463</v>
      </c>
      <c r="I170" s="161">
        <v>1117</v>
      </c>
      <c r="J170" s="161">
        <v>-868</v>
      </c>
      <c r="K170" s="179">
        <v>712</v>
      </c>
      <c r="M170" s="161">
        <v>73</v>
      </c>
      <c r="N170" s="161">
        <v>19</v>
      </c>
      <c r="O170" s="161">
        <v>0</v>
      </c>
      <c r="P170" s="179">
        <v>92</v>
      </c>
      <c r="R170" s="161">
        <v>100</v>
      </c>
      <c r="S170" s="161">
        <v>388</v>
      </c>
      <c r="T170" s="161">
        <v>-309</v>
      </c>
      <c r="U170" s="179">
        <v>179</v>
      </c>
    </row>
    <row r="171" spans="1:25">
      <c r="A171" s="196" t="s">
        <v>503</v>
      </c>
      <c r="B171" s="197" t="s">
        <v>737</v>
      </c>
      <c r="C171" s="194">
        <v>21467</v>
      </c>
      <c r="D171" s="194">
        <v>-2296</v>
      </c>
      <c r="E171" s="194">
        <v>-12</v>
      </c>
      <c r="F171" s="194">
        <v>19159</v>
      </c>
      <c r="H171" s="194">
        <v>84962</v>
      </c>
      <c r="I171" s="194">
        <v>-1550</v>
      </c>
      <c r="J171" s="194">
        <v>-12</v>
      </c>
      <c r="K171" s="194">
        <v>83400</v>
      </c>
      <c r="L171" s="155"/>
      <c r="M171" s="194">
        <v>20582</v>
      </c>
      <c r="N171" s="194">
        <v>-433</v>
      </c>
      <c r="O171" s="194">
        <v>-1</v>
      </c>
      <c r="P171" s="194">
        <v>20148</v>
      </c>
      <c r="R171" s="194">
        <v>88145</v>
      </c>
      <c r="S171" s="194">
        <v>-1399</v>
      </c>
      <c r="T171" s="194">
        <v>-3</v>
      </c>
      <c r="U171" s="194">
        <v>86743</v>
      </c>
    </row>
    <row r="172" spans="1:25">
      <c r="A172" s="193" t="s">
        <v>168</v>
      </c>
      <c r="B172" s="163" t="s">
        <v>17</v>
      </c>
      <c r="C172" s="179">
        <v>4655</v>
      </c>
      <c r="D172" s="179">
        <v>-391</v>
      </c>
      <c r="E172" s="179">
        <v>0</v>
      </c>
      <c r="F172" s="179">
        <v>4264</v>
      </c>
      <c r="H172" s="161">
        <v>17253</v>
      </c>
      <c r="I172" s="161">
        <v>-288</v>
      </c>
      <c r="J172" s="161">
        <v>0</v>
      </c>
      <c r="K172" s="179">
        <v>16965</v>
      </c>
      <c r="L172" s="155"/>
      <c r="M172" s="161">
        <v>4533</v>
      </c>
      <c r="N172" s="161">
        <v>128</v>
      </c>
      <c r="O172" s="161">
        <v>0</v>
      </c>
      <c r="P172" s="179">
        <v>4661</v>
      </c>
      <c r="R172" s="161">
        <v>18486</v>
      </c>
      <c r="S172" s="161">
        <v>340</v>
      </c>
      <c r="T172" s="161">
        <v>0</v>
      </c>
      <c r="U172" s="179">
        <v>18826</v>
      </c>
    </row>
    <row r="173" spans="1:25">
      <c r="A173" s="196" t="s">
        <v>232</v>
      </c>
      <c r="B173" s="197" t="s">
        <v>738</v>
      </c>
      <c r="C173" s="194">
        <v>16812</v>
      </c>
      <c r="D173" s="194">
        <v>-1905</v>
      </c>
      <c r="E173" s="194">
        <v>-12</v>
      </c>
      <c r="F173" s="194">
        <v>14895</v>
      </c>
      <c r="H173" s="194">
        <v>67709</v>
      </c>
      <c r="I173" s="194">
        <v>-1262</v>
      </c>
      <c r="J173" s="194">
        <v>-12</v>
      </c>
      <c r="K173" s="194">
        <v>66435</v>
      </c>
      <c r="M173" s="194">
        <v>16049</v>
      </c>
      <c r="N173" s="194">
        <v>-561</v>
      </c>
      <c r="O173" s="194">
        <v>-1</v>
      </c>
      <c r="P173" s="194">
        <v>15487</v>
      </c>
      <c r="Q173" s="155"/>
      <c r="R173" s="194">
        <v>69659</v>
      </c>
      <c r="S173" s="194">
        <v>-1739</v>
      </c>
      <c r="T173" s="194">
        <v>-3</v>
      </c>
      <c r="U173" s="194">
        <v>67917</v>
      </c>
      <c r="V173" s="155"/>
      <c r="W173" s="155"/>
      <c r="X173" s="155"/>
    </row>
    <row r="174" spans="1:25">
      <c r="A174" s="193"/>
      <c r="B174" s="163"/>
      <c r="C174" s="179"/>
      <c r="D174" s="179"/>
      <c r="E174" s="179"/>
      <c r="F174" s="179"/>
      <c r="H174" s="161"/>
      <c r="I174" s="161"/>
      <c r="J174" s="161"/>
      <c r="K174" s="179"/>
      <c r="L174" s="155"/>
      <c r="M174" s="161"/>
      <c r="N174" s="161"/>
      <c r="O174" s="161"/>
      <c r="P174" s="179"/>
      <c r="Q174" s="155"/>
      <c r="R174" s="161"/>
      <c r="S174" s="161"/>
      <c r="T174" s="161"/>
      <c r="U174" s="179"/>
      <c r="V174" s="155"/>
      <c r="W174" s="155"/>
      <c r="X174" s="155"/>
    </row>
    <row r="175" spans="1:25">
      <c r="A175" s="196" t="s">
        <v>505</v>
      </c>
      <c r="B175" s="197" t="s">
        <v>739</v>
      </c>
      <c r="C175" s="194">
        <v>16812</v>
      </c>
      <c r="D175" s="194">
        <v>-1905</v>
      </c>
      <c r="E175" s="194">
        <v>-12</v>
      </c>
      <c r="F175" s="194">
        <v>14895</v>
      </c>
      <c r="H175" s="194">
        <v>67709</v>
      </c>
      <c r="I175" s="194">
        <v>-1262</v>
      </c>
      <c r="J175" s="194">
        <v>-12</v>
      </c>
      <c r="K175" s="194">
        <v>66435</v>
      </c>
      <c r="L175" s="155"/>
      <c r="M175" s="194">
        <v>16049</v>
      </c>
      <c r="N175" s="194">
        <v>-561</v>
      </c>
      <c r="O175" s="194">
        <v>-1</v>
      </c>
      <c r="P175" s="194">
        <v>15487</v>
      </c>
      <c r="R175" s="194">
        <v>69659</v>
      </c>
      <c r="S175" s="194">
        <v>-1739</v>
      </c>
      <c r="T175" s="194">
        <v>-3</v>
      </c>
      <c r="U175" s="194">
        <v>67917</v>
      </c>
      <c r="Y175" s="155"/>
    </row>
    <row r="176" spans="1:25" s="155" customFormat="1">
      <c r="N176" s="156"/>
      <c r="O176" s="156"/>
      <c r="P176" s="156"/>
      <c r="Q176" s="156"/>
      <c r="R176" s="156"/>
      <c r="S176" s="156"/>
      <c r="T176" s="156"/>
      <c r="V176" s="156"/>
      <c r="W176" s="156"/>
      <c r="X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V177" s="156"/>
      <c r="W177" s="156"/>
      <c r="X177" s="156"/>
      <c r="Y177" s="156"/>
    </row>
    <row r="179" spans="1:25" ht="24">
      <c r="A179" s="149" t="s">
        <v>723</v>
      </c>
      <c r="B179" s="149" t="s">
        <v>438</v>
      </c>
      <c r="C179" s="296" t="s">
        <v>743</v>
      </c>
      <c r="D179" s="297"/>
      <c r="E179" s="297"/>
      <c r="F179" s="298"/>
      <c r="H179" s="296" t="s">
        <v>744</v>
      </c>
      <c r="I179" s="297"/>
      <c r="J179" s="297"/>
      <c r="K179" s="298"/>
      <c r="M179" s="296" t="s">
        <v>726</v>
      </c>
      <c r="N179" s="297"/>
      <c r="O179" s="297"/>
      <c r="P179" s="298"/>
    </row>
    <row r="180" spans="1:25" ht="48">
      <c r="A180" s="299" t="s">
        <v>203</v>
      </c>
      <c r="B180" s="299" t="s">
        <v>73</v>
      </c>
      <c r="C180" s="301" t="s">
        <v>413</v>
      </c>
      <c r="D180" s="301" t="s">
        <v>414</v>
      </c>
      <c r="E180" s="153" t="s">
        <v>120</v>
      </c>
      <c r="F180" s="153" t="s">
        <v>121</v>
      </c>
      <c r="H180" s="301" t="s">
        <v>413</v>
      </c>
      <c r="I180" s="301" t="s">
        <v>414</v>
      </c>
      <c r="J180" s="153" t="s">
        <v>120</v>
      </c>
      <c r="K180" s="153" t="s">
        <v>121</v>
      </c>
      <c r="M180" s="301" t="s">
        <v>413</v>
      </c>
      <c r="N180" s="301" t="s">
        <v>414</v>
      </c>
      <c r="O180" s="153" t="s">
        <v>120</v>
      </c>
      <c r="P180" s="153" t="s">
        <v>121</v>
      </c>
    </row>
    <row r="181" spans="1:25" ht="60">
      <c r="A181" s="300"/>
      <c r="B181" s="300"/>
      <c r="C181" s="302"/>
      <c r="D181" s="302"/>
      <c r="E181" s="153" t="s">
        <v>586</v>
      </c>
      <c r="F181" s="153" t="s">
        <v>285</v>
      </c>
      <c r="H181" s="302"/>
      <c r="I181" s="302"/>
      <c r="J181" s="153" t="s">
        <v>586</v>
      </c>
      <c r="K181" s="153" t="s">
        <v>285</v>
      </c>
      <c r="M181" s="302"/>
      <c r="N181" s="302"/>
      <c r="O181" s="153" t="s">
        <v>586</v>
      </c>
      <c r="P181" s="153" t="s">
        <v>285</v>
      </c>
    </row>
    <row r="182" spans="1:25">
      <c r="A182" s="151" t="s">
        <v>181</v>
      </c>
      <c r="B182" s="151" t="s">
        <v>488</v>
      </c>
      <c r="C182" s="191">
        <v>488883</v>
      </c>
      <c r="D182" s="191">
        <v>30745</v>
      </c>
      <c r="E182" s="191">
        <v>-16983</v>
      </c>
      <c r="F182" s="191">
        <v>502645</v>
      </c>
      <c r="H182" s="191">
        <v>440808</v>
      </c>
      <c r="I182" s="191">
        <v>30267</v>
      </c>
      <c r="J182" s="191">
        <v>-16727</v>
      </c>
      <c r="K182" s="191">
        <v>454348</v>
      </c>
      <c r="M182" s="191">
        <v>374512</v>
      </c>
      <c r="N182" s="191">
        <v>29520</v>
      </c>
      <c r="O182" s="191">
        <v>-16223</v>
      </c>
      <c r="P182" s="191">
        <v>387809</v>
      </c>
    </row>
    <row r="183" spans="1:25">
      <c r="A183" s="163" t="s">
        <v>182</v>
      </c>
      <c r="B183" s="163" t="s">
        <v>27</v>
      </c>
      <c r="C183" s="179">
        <v>28907</v>
      </c>
      <c r="D183" s="179">
        <v>2402</v>
      </c>
      <c r="E183" s="179">
        <v>-10</v>
      </c>
      <c r="F183" s="179">
        <v>31299</v>
      </c>
      <c r="H183" s="179">
        <v>29473</v>
      </c>
      <c r="I183" s="179">
        <v>2514</v>
      </c>
      <c r="J183" s="179">
        <v>0</v>
      </c>
      <c r="K183" s="179">
        <v>31987</v>
      </c>
      <c r="M183" s="179">
        <v>16867</v>
      </c>
      <c r="N183" s="179">
        <v>2374</v>
      </c>
      <c r="O183" s="179">
        <v>0</v>
      </c>
      <c r="P183" s="179">
        <v>19241</v>
      </c>
    </row>
    <row r="184" spans="1:25">
      <c r="A184" s="163" t="s">
        <v>527</v>
      </c>
      <c r="B184" s="163" t="s">
        <v>475</v>
      </c>
      <c r="C184" s="179">
        <v>51124</v>
      </c>
      <c r="D184" s="179">
        <v>524</v>
      </c>
      <c r="E184" s="179">
        <v>0</v>
      </c>
      <c r="F184" s="179">
        <v>51648</v>
      </c>
      <c r="H184" s="179">
        <v>50983</v>
      </c>
      <c r="I184" s="179">
        <v>617</v>
      </c>
      <c r="J184" s="179">
        <v>0</v>
      </c>
      <c r="K184" s="179">
        <v>51600</v>
      </c>
      <c r="M184" s="179">
        <v>49413</v>
      </c>
      <c r="N184" s="179">
        <v>797</v>
      </c>
      <c r="O184" s="179">
        <v>0</v>
      </c>
      <c r="P184" s="179">
        <v>50210</v>
      </c>
    </row>
    <row r="185" spans="1:25">
      <c r="A185" s="163" t="s">
        <v>528</v>
      </c>
      <c r="B185" s="163" t="s">
        <v>416</v>
      </c>
      <c r="C185" s="179">
        <v>307767</v>
      </c>
      <c r="D185" s="179">
        <v>25363</v>
      </c>
      <c r="E185" s="179">
        <v>-6</v>
      </c>
      <c r="F185" s="179">
        <v>333124</v>
      </c>
      <c r="H185" s="179">
        <v>266851</v>
      </c>
      <c r="I185" s="179">
        <v>24955</v>
      </c>
      <c r="J185" s="179">
        <v>-3</v>
      </c>
      <c r="K185" s="179">
        <v>291803</v>
      </c>
      <c r="M185" s="179">
        <v>218753</v>
      </c>
      <c r="N185" s="179">
        <v>24066</v>
      </c>
      <c r="O185" s="179">
        <v>-3</v>
      </c>
      <c r="P185" s="179">
        <v>242816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  <c r="M186" s="179">
        <v>56438</v>
      </c>
      <c r="N186" s="179">
        <v>0</v>
      </c>
      <c r="O186" s="179">
        <v>0</v>
      </c>
      <c r="P186" s="179">
        <v>56438</v>
      </c>
    </row>
    <row r="187" spans="1:25">
      <c r="A187" s="163" t="s">
        <v>679</v>
      </c>
      <c r="B187" s="163" t="s">
        <v>30</v>
      </c>
      <c r="C187" s="179">
        <v>9688</v>
      </c>
      <c r="D187" s="179">
        <v>0</v>
      </c>
      <c r="E187" s="179">
        <v>0</v>
      </c>
      <c r="F187" s="179">
        <v>9688</v>
      </c>
      <c r="H187" s="179">
        <v>9640</v>
      </c>
      <c r="I187" s="179">
        <v>0</v>
      </c>
      <c r="J187" s="179">
        <v>0</v>
      </c>
      <c r="K187" s="179">
        <v>9640</v>
      </c>
      <c r="M187" s="179">
        <v>9553</v>
      </c>
      <c r="N187" s="179">
        <v>0</v>
      </c>
      <c r="O187" s="179">
        <v>0</v>
      </c>
      <c r="P187" s="179">
        <v>9553</v>
      </c>
    </row>
    <row r="188" spans="1:25">
      <c r="A188" s="163" t="s">
        <v>680</v>
      </c>
      <c r="B188" s="163" t="s">
        <v>674</v>
      </c>
      <c r="C188" s="179">
        <v>3482</v>
      </c>
      <c r="D188" s="179">
        <v>0</v>
      </c>
      <c r="E188" s="179">
        <v>0</v>
      </c>
      <c r="F188" s="179">
        <v>3482</v>
      </c>
      <c r="H188" s="179">
        <v>3478</v>
      </c>
      <c r="I188" s="179">
        <v>0</v>
      </c>
      <c r="J188" s="179">
        <v>0</v>
      </c>
      <c r="K188" s="179">
        <v>3478</v>
      </c>
      <c r="M188" s="179">
        <v>3478</v>
      </c>
      <c r="N188" s="179">
        <v>0</v>
      </c>
      <c r="O188" s="179">
        <v>0</v>
      </c>
      <c r="P188" s="179">
        <v>3478</v>
      </c>
    </row>
    <row r="189" spans="1:25">
      <c r="A189" s="163" t="s">
        <v>186</v>
      </c>
      <c r="B189" s="163" t="s">
        <v>31</v>
      </c>
      <c r="C189" s="179">
        <v>16967</v>
      </c>
      <c r="D189" s="179">
        <v>0</v>
      </c>
      <c r="E189" s="179">
        <v>-16967</v>
      </c>
      <c r="F189" s="179">
        <v>0</v>
      </c>
      <c r="H189" s="179">
        <v>16724</v>
      </c>
      <c r="I189" s="179">
        <v>0</v>
      </c>
      <c r="J189" s="179">
        <v>-16724</v>
      </c>
      <c r="K189" s="179">
        <v>0</v>
      </c>
      <c r="M189" s="179">
        <v>16220</v>
      </c>
      <c r="N189" s="179">
        <v>0</v>
      </c>
      <c r="O189" s="179">
        <v>-16220</v>
      </c>
      <c r="P189" s="179">
        <v>0</v>
      </c>
    </row>
    <row r="190" spans="1:25">
      <c r="A190" s="180" t="s">
        <v>626</v>
      </c>
      <c r="B190" s="180" t="s">
        <v>632</v>
      </c>
      <c r="C190" s="179">
        <v>6934</v>
      </c>
      <c r="D190" s="179">
        <v>0</v>
      </c>
      <c r="E190" s="179">
        <v>0</v>
      </c>
      <c r="F190" s="179">
        <v>6934</v>
      </c>
      <c r="H190" s="179">
        <v>6257</v>
      </c>
      <c r="I190" s="179">
        <v>0</v>
      </c>
      <c r="J190" s="179">
        <v>0</v>
      </c>
      <c r="K190" s="179">
        <v>6257</v>
      </c>
      <c r="M190" s="179">
        <v>3183</v>
      </c>
      <c r="N190" s="179">
        <v>0</v>
      </c>
      <c r="O190" s="179">
        <v>0</v>
      </c>
      <c r="P190" s="179">
        <v>3183</v>
      </c>
    </row>
    <row r="191" spans="1:25">
      <c r="A191" s="163" t="s">
        <v>529</v>
      </c>
      <c r="B191" s="163" t="s">
        <v>583</v>
      </c>
      <c r="C191" s="179">
        <v>7002</v>
      </c>
      <c r="D191" s="179">
        <v>2456</v>
      </c>
      <c r="E191" s="179">
        <v>0</v>
      </c>
      <c r="F191" s="179">
        <v>9458</v>
      </c>
      <c r="H191" s="179">
        <v>390</v>
      </c>
      <c r="I191" s="179">
        <v>2181</v>
      </c>
      <c r="J191" s="179">
        <v>0</v>
      </c>
      <c r="K191" s="179">
        <v>2571</v>
      </c>
      <c r="M191" s="179">
        <v>37</v>
      </c>
      <c r="N191" s="179">
        <v>2283</v>
      </c>
      <c r="O191" s="179">
        <v>0</v>
      </c>
      <c r="P191" s="179">
        <v>2320</v>
      </c>
    </row>
    <row r="192" spans="1:25">
      <c r="A192" s="163" t="s">
        <v>466</v>
      </c>
      <c r="B192" s="163" t="s">
        <v>465</v>
      </c>
      <c r="C192" s="179">
        <v>574</v>
      </c>
      <c r="D192" s="179">
        <v>0</v>
      </c>
      <c r="E192" s="179">
        <v>0</v>
      </c>
      <c r="F192" s="179">
        <v>574</v>
      </c>
      <c r="H192" s="179">
        <v>574</v>
      </c>
      <c r="I192" s="179">
        <v>0</v>
      </c>
      <c r="J192" s="179">
        <v>0</v>
      </c>
      <c r="K192" s="179">
        <v>574</v>
      </c>
      <c r="M192" s="179">
        <v>570</v>
      </c>
      <c r="N192" s="179">
        <v>0</v>
      </c>
      <c r="O192" s="179">
        <v>0</v>
      </c>
      <c r="P192" s="179">
        <v>570</v>
      </c>
    </row>
    <row r="193" spans="1:16">
      <c r="A193" s="151" t="s">
        <v>530</v>
      </c>
      <c r="B193" s="151" t="s">
        <v>489</v>
      </c>
      <c r="C193" s="191">
        <v>656999</v>
      </c>
      <c r="D193" s="191">
        <v>62901</v>
      </c>
      <c r="E193" s="191">
        <v>-14489</v>
      </c>
      <c r="F193" s="191">
        <v>705411</v>
      </c>
      <c r="H193" s="191">
        <v>621238</v>
      </c>
      <c r="I193" s="191">
        <v>82572</v>
      </c>
      <c r="J193" s="191">
        <v>-20443</v>
      </c>
      <c r="K193" s="191">
        <v>683367</v>
      </c>
      <c r="M193" s="191">
        <v>677633</v>
      </c>
      <c r="N193" s="191">
        <v>91017</v>
      </c>
      <c r="O193" s="191">
        <v>-29621</v>
      </c>
      <c r="P193" s="191">
        <v>739029</v>
      </c>
    </row>
    <row r="194" spans="1:16">
      <c r="A194" s="163" t="s">
        <v>193</v>
      </c>
      <c r="B194" s="163" t="s">
        <v>584</v>
      </c>
      <c r="C194" s="179">
        <v>10922</v>
      </c>
      <c r="D194" s="179">
        <v>0</v>
      </c>
      <c r="E194" s="179">
        <v>0</v>
      </c>
      <c r="F194" s="179">
        <v>10922</v>
      </c>
      <c r="H194" s="179">
        <v>1087</v>
      </c>
      <c r="I194" s="179">
        <v>0</v>
      </c>
      <c r="J194" s="179">
        <v>0</v>
      </c>
      <c r="K194" s="179">
        <v>1087</v>
      </c>
      <c r="M194" s="179">
        <v>258</v>
      </c>
      <c r="N194" s="179">
        <v>0</v>
      </c>
      <c r="O194" s="179">
        <v>0</v>
      </c>
      <c r="P194" s="179">
        <v>258</v>
      </c>
    </row>
    <row r="195" spans="1:16">
      <c r="A195" s="163" t="s">
        <v>194</v>
      </c>
      <c r="B195" s="163" t="s">
        <v>39</v>
      </c>
      <c r="C195" s="179">
        <v>36409</v>
      </c>
      <c r="D195" s="179">
        <v>4842</v>
      </c>
      <c r="E195" s="179">
        <v>-1939</v>
      </c>
      <c r="F195" s="179">
        <v>39312</v>
      </c>
      <c r="H195" s="179">
        <v>95141</v>
      </c>
      <c r="I195" s="179">
        <v>5164</v>
      </c>
      <c r="J195" s="179">
        <v>-9997</v>
      </c>
      <c r="K195" s="179">
        <v>90308</v>
      </c>
      <c r="M195" s="179">
        <v>31714</v>
      </c>
      <c r="N195" s="179">
        <v>6607</v>
      </c>
      <c r="O195" s="179">
        <v>-1313</v>
      </c>
      <c r="P195" s="179">
        <v>37008</v>
      </c>
    </row>
    <row r="196" spans="1:16">
      <c r="A196" s="163" t="s">
        <v>531</v>
      </c>
      <c r="B196" s="163" t="s">
        <v>40</v>
      </c>
      <c r="C196" s="179">
        <v>22</v>
      </c>
      <c r="D196" s="179">
        <v>986</v>
      </c>
      <c r="E196" s="179">
        <v>0</v>
      </c>
      <c r="F196" s="179">
        <v>1008</v>
      </c>
      <c r="H196" s="179">
        <v>3172</v>
      </c>
      <c r="I196" s="179">
        <v>593</v>
      </c>
      <c r="J196" s="179">
        <v>0</v>
      </c>
      <c r="K196" s="179">
        <v>3765</v>
      </c>
      <c r="M196" s="179">
        <v>1525</v>
      </c>
      <c r="N196" s="179">
        <v>86</v>
      </c>
      <c r="O196" s="179">
        <v>0</v>
      </c>
      <c r="P196" s="179">
        <v>1611</v>
      </c>
    </row>
    <row r="197" spans="1:16">
      <c r="A197" s="163" t="s">
        <v>196</v>
      </c>
      <c r="B197" s="163" t="s">
        <v>41</v>
      </c>
      <c r="C197" s="179">
        <v>40002</v>
      </c>
      <c r="D197" s="179">
        <v>4306</v>
      </c>
      <c r="E197" s="179">
        <v>-2217</v>
      </c>
      <c r="F197" s="179">
        <v>42091</v>
      </c>
      <c r="H197" s="179">
        <v>35437</v>
      </c>
      <c r="I197" s="179">
        <v>3597</v>
      </c>
      <c r="J197" s="179">
        <v>-2540</v>
      </c>
      <c r="K197" s="179">
        <v>36494</v>
      </c>
      <c r="M197" s="179">
        <v>45764</v>
      </c>
      <c r="N197" s="179">
        <v>1775</v>
      </c>
      <c r="O197" s="179">
        <v>-28308</v>
      </c>
      <c r="P197" s="179">
        <v>19231</v>
      </c>
    </row>
    <row r="198" spans="1:16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  <c r="M198" s="181">
        <v>0</v>
      </c>
      <c r="N198" s="181">
        <v>0</v>
      </c>
      <c r="O198" s="181">
        <v>0</v>
      </c>
      <c r="P198" s="181">
        <v>0</v>
      </c>
    </row>
    <row r="199" spans="1:16">
      <c r="A199" s="163" t="s">
        <v>199</v>
      </c>
      <c r="B199" s="163" t="s">
        <v>44</v>
      </c>
      <c r="C199" s="179">
        <v>1549</v>
      </c>
      <c r="D199" s="179">
        <v>27233</v>
      </c>
      <c r="E199" s="179">
        <v>-10333</v>
      </c>
      <c r="F199" s="179">
        <v>18449</v>
      </c>
      <c r="H199" s="179">
        <v>2375</v>
      </c>
      <c r="I199" s="179">
        <v>26734</v>
      </c>
      <c r="J199" s="179">
        <v>-7906</v>
      </c>
      <c r="K199" s="179">
        <v>21203</v>
      </c>
      <c r="M199" s="179">
        <v>1272</v>
      </c>
      <c r="N199" s="179">
        <v>20230</v>
      </c>
      <c r="O199" s="179">
        <v>0</v>
      </c>
      <c r="P199" s="179">
        <v>21502</v>
      </c>
    </row>
    <row r="200" spans="1:16">
      <c r="A200" s="163" t="s">
        <v>200</v>
      </c>
      <c r="B200" s="163" t="s">
        <v>482</v>
      </c>
      <c r="C200" s="179">
        <v>99432</v>
      </c>
      <c r="D200" s="179">
        <v>25534</v>
      </c>
      <c r="E200" s="179">
        <v>0</v>
      </c>
      <c r="F200" s="179">
        <v>124966</v>
      </c>
      <c r="H200" s="179">
        <v>22740</v>
      </c>
      <c r="I200" s="179">
        <v>46484</v>
      </c>
      <c r="J200" s="179">
        <v>0</v>
      </c>
      <c r="K200" s="179">
        <v>69224</v>
      </c>
      <c r="M200" s="179">
        <v>42059</v>
      </c>
      <c r="N200" s="179">
        <v>62319</v>
      </c>
      <c r="O200" s="179">
        <v>0</v>
      </c>
      <c r="P200" s="179">
        <v>104378</v>
      </c>
    </row>
    <row r="201" spans="1:16">
      <c r="A201" s="163" t="s">
        <v>486</v>
      </c>
      <c r="B201" s="163" t="s">
        <v>483</v>
      </c>
      <c r="C201" s="179">
        <v>468663</v>
      </c>
      <c r="D201" s="179">
        <v>0</v>
      </c>
      <c r="E201" s="179">
        <v>0</v>
      </c>
      <c r="F201" s="179">
        <v>468663</v>
      </c>
      <c r="H201" s="179">
        <v>461286</v>
      </c>
      <c r="I201" s="179">
        <v>0</v>
      </c>
      <c r="J201" s="179">
        <v>0</v>
      </c>
      <c r="K201" s="179">
        <v>461286</v>
      </c>
      <c r="M201" s="179">
        <v>554992</v>
      </c>
      <c r="N201" s="179">
        <v>0</v>
      </c>
      <c r="O201" s="179">
        <v>0</v>
      </c>
      <c r="P201" s="179">
        <v>554992</v>
      </c>
    </row>
    <row r="202" spans="1:16">
      <c r="A202" s="163" t="s">
        <v>681</v>
      </c>
      <c r="B202" s="163" t="s">
        <v>675</v>
      </c>
      <c r="C202" s="179">
        <v>0</v>
      </c>
      <c r="D202" s="179">
        <v>0</v>
      </c>
      <c r="E202" s="179">
        <v>0</v>
      </c>
      <c r="F202" s="179"/>
      <c r="H202" s="179">
        <v>0</v>
      </c>
      <c r="I202" s="179">
        <v>0</v>
      </c>
      <c r="J202" s="179">
        <v>0</v>
      </c>
      <c r="K202" s="179"/>
      <c r="M202" s="179">
        <v>49</v>
      </c>
      <c r="N202" s="179">
        <v>0</v>
      </c>
      <c r="O202" s="179">
        <v>0</v>
      </c>
      <c r="P202" s="179">
        <v>49</v>
      </c>
    </row>
    <row r="203" spans="1:16">
      <c r="A203" s="151" t="s">
        <v>532</v>
      </c>
      <c r="B203" s="151" t="s">
        <v>491</v>
      </c>
      <c r="C203" s="191">
        <v>1145882</v>
      </c>
      <c r="D203" s="191">
        <v>93646</v>
      </c>
      <c r="E203" s="191">
        <v>-31472</v>
      </c>
      <c r="F203" s="191">
        <v>1208056</v>
      </c>
      <c r="H203" s="191">
        <v>1062046</v>
      </c>
      <c r="I203" s="191">
        <v>112839</v>
      </c>
      <c r="J203" s="191">
        <v>-37170</v>
      </c>
      <c r="K203" s="191">
        <v>1137715</v>
      </c>
      <c r="M203" s="191">
        <v>1052145</v>
      </c>
      <c r="N203" s="191">
        <v>120537</v>
      </c>
      <c r="O203" s="191">
        <v>-45844</v>
      </c>
      <c r="P203" s="191">
        <v>1126838</v>
      </c>
    </row>
    <row r="204" spans="1:16">
      <c r="A204" s="176"/>
    </row>
    <row r="205" spans="1:16">
      <c r="A205" s="149"/>
      <c r="B205" s="149"/>
      <c r="C205" s="296" t="s">
        <v>743</v>
      </c>
      <c r="D205" s="297"/>
      <c r="E205" s="297"/>
      <c r="F205" s="298"/>
      <c r="H205" s="296" t="s">
        <v>744</v>
      </c>
      <c r="I205" s="297"/>
      <c r="J205" s="297"/>
      <c r="K205" s="298"/>
      <c r="M205" s="296" t="s">
        <v>726</v>
      </c>
      <c r="N205" s="297"/>
      <c r="O205" s="297"/>
      <c r="P205" s="298"/>
    </row>
    <row r="206" spans="1:16" ht="48">
      <c r="A206" s="299" t="s">
        <v>229</v>
      </c>
      <c r="B206" s="299" t="s">
        <v>48</v>
      </c>
      <c r="C206" s="301" t="s">
        <v>413</v>
      </c>
      <c r="D206" s="301" t="s">
        <v>414</v>
      </c>
      <c r="E206" s="153" t="s">
        <v>120</v>
      </c>
      <c r="F206" s="153" t="s">
        <v>121</v>
      </c>
      <c r="H206" s="301" t="s">
        <v>413</v>
      </c>
      <c r="I206" s="301" t="s">
        <v>414</v>
      </c>
      <c r="J206" s="153" t="s">
        <v>120</v>
      </c>
      <c r="K206" s="153" t="s">
        <v>121</v>
      </c>
      <c r="M206" s="301" t="s">
        <v>413</v>
      </c>
      <c r="N206" s="301" t="s">
        <v>414</v>
      </c>
      <c r="O206" s="153" t="s">
        <v>120</v>
      </c>
      <c r="P206" s="153" t="s">
        <v>121</v>
      </c>
    </row>
    <row r="207" spans="1:16" ht="60">
      <c r="A207" s="300"/>
      <c r="B207" s="300"/>
      <c r="C207" s="302"/>
      <c r="D207" s="302"/>
      <c r="E207" s="153" t="s">
        <v>586</v>
      </c>
      <c r="F207" s="153" t="s">
        <v>285</v>
      </c>
      <c r="H207" s="302"/>
      <c r="I207" s="302"/>
      <c r="J207" s="153" t="s">
        <v>586</v>
      </c>
      <c r="K207" s="153" t="s">
        <v>285</v>
      </c>
      <c r="M207" s="302"/>
      <c r="N207" s="302"/>
      <c r="O207" s="153" t="s">
        <v>586</v>
      </c>
      <c r="P207" s="153" t="s">
        <v>285</v>
      </c>
    </row>
    <row r="208" spans="1:16">
      <c r="A208" s="192" t="s">
        <v>533</v>
      </c>
      <c r="B208" s="151" t="s">
        <v>518</v>
      </c>
      <c r="C208" s="191">
        <v>971393</v>
      </c>
      <c r="D208" s="191">
        <v>40233</v>
      </c>
      <c r="E208" s="191">
        <v>-16983</v>
      </c>
      <c r="F208" s="191">
        <v>994643</v>
      </c>
      <c r="H208" s="191">
        <v>950024</v>
      </c>
      <c r="I208" s="191">
        <v>41893</v>
      </c>
      <c r="J208" s="191">
        <v>-16727</v>
      </c>
      <c r="K208" s="191">
        <v>975190</v>
      </c>
      <c r="M208" s="191">
        <v>978340</v>
      </c>
      <c r="N208" s="191">
        <v>40747</v>
      </c>
      <c r="O208" s="191">
        <v>-16223</v>
      </c>
      <c r="P208" s="191">
        <v>1002864</v>
      </c>
    </row>
    <row r="209" spans="1:16">
      <c r="A209" s="192" t="s">
        <v>690</v>
      </c>
      <c r="B209" s="151" t="s">
        <v>50</v>
      </c>
      <c r="C209" s="191">
        <v>971393</v>
      </c>
      <c r="D209" s="191">
        <v>40233</v>
      </c>
      <c r="E209" s="191">
        <v>-16983</v>
      </c>
      <c r="F209" s="191">
        <v>994643</v>
      </c>
      <c r="H209" s="191">
        <v>950024</v>
      </c>
      <c r="I209" s="191">
        <v>41893</v>
      </c>
      <c r="J209" s="191">
        <v>-16727</v>
      </c>
      <c r="K209" s="191">
        <v>975190</v>
      </c>
      <c r="M209" s="191">
        <v>978340</v>
      </c>
      <c r="N209" s="191">
        <v>40747</v>
      </c>
      <c r="O209" s="191">
        <v>-16223</v>
      </c>
      <c r="P209" s="191">
        <v>1002864</v>
      </c>
    </row>
    <row r="210" spans="1:16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  <c r="M210" s="179">
        <v>96120</v>
      </c>
      <c r="N210" s="179">
        <v>136</v>
      </c>
      <c r="O210" s="179">
        <v>-136</v>
      </c>
      <c r="P210" s="179">
        <v>96120</v>
      </c>
    </row>
    <row r="211" spans="1:16">
      <c r="A211" s="193" t="s">
        <v>470</v>
      </c>
      <c r="B211" s="163" t="s">
        <v>469</v>
      </c>
      <c r="C211" s="179">
        <v>748323</v>
      </c>
      <c r="D211" s="179">
        <v>38143</v>
      </c>
      <c r="E211" s="179">
        <v>-5515</v>
      </c>
      <c r="F211" s="179">
        <v>780951</v>
      </c>
      <c r="H211" s="179">
        <v>748324</v>
      </c>
      <c r="I211" s="179">
        <v>38142</v>
      </c>
      <c r="J211" s="179">
        <v>-5515</v>
      </c>
      <c r="K211" s="179">
        <v>780951</v>
      </c>
      <c r="M211" s="179">
        <v>739798</v>
      </c>
      <c r="N211" s="179">
        <v>5441</v>
      </c>
      <c r="O211" s="179">
        <v>-5515</v>
      </c>
      <c r="P211" s="179">
        <v>739724</v>
      </c>
    </row>
    <row r="212" spans="1:16">
      <c r="A212" s="193" t="s">
        <v>209</v>
      </c>
      <c r="B212" s="163" t="s">
        <v>587</v>
      </c>
      <c r="C212" s="179">
        <v>52364</v>
      </c>
      <c r="D212" s="179">
        <v>3279</v>
      </c>
      <c r="E212" s="179">
        <v>-3279</v>
      </c>
      <c r="F212" s="179">
        <v>52364</v>
      </c>
      <c r="H212" s="179">
        <v>47872</v>
      </c>
      <c r="I212" s="179">
        <v>3035</v>
      </c>
      <c r="J212" s="179">
        <v>-3035</v>
      </c>
      <c r="K212" s="179">
        <v>47872</v>
      </c>
      <c r="M212" s="179">
        <v>26145</v>
      </c>
      <c r="N212" s="179">
        <v>2531</v>
      </c>
      <c r="O212" s="179">
        <v>-2531</v>
      </c>
      <c r="P212" s="179">
        <v>26145</v>
      </c>
    </row>
    <row r="213" spans="1:16">
      <c r="A213" s="193" t="s">
        <v>210</v>
      </c>
      <c r="B213" s="163" t="s">
        <v>55</v>
      </c>
      <c r="C213" s="179">
        <v>114</v>
      </c>
      <c r="D213" s="179">
        <v>-65</v>
      </c>
      <c r="E213" s="179">
        <v>1014</v>
      </c>
      <c r="F213" s="179">
        <v>1063</v>
      </c>
      <c r="H213" s="179">
        <v>48</v>
      </c>
      <c r="I213" s="179">
        <v>-65</v>
      </c>
      <c r="J213" s="179">
        <v>1014</v>
      </c>
      <c r="K213" s="179">
        <v>997</v>
      </c>
      <c r="M213" s="179">
        <v>63</v>
      </c>
      <c r="N213" s="179">
        <v>-65</v>
      </c>
      <c r="O213" s="179">
        <v>1014</v>
      </c>
      <c r="P213" s="179">
        <v>1012</v>
      </c>
    </row>
    <row r="214" spans="1:16">
      <c r="A214" s="193" t="s">
        <v>211</v>
      </c>
      <c r="B214" s="163" t="s">
        <v>589</v>
      </c>
      <c r="C214" s="179">
        <v>6763</v>
      </c>
      <c r="D214" s="179">
        <v>2</v>
      </c>
      <c r="E214" s="179">
        <v>-9055</v>
      </c>
      <c r="F214" s="179">
        <v>-2290</v>
      </c>
      <c r="H214" s="179">
        <v>6763</v>
      </c>
      <c r="I214" s="179">
        <v>2</v>
      </c>
      <c r="J214" s="179">
        <v>-9055</v>
      </c>
      <c r="K214" s="179">
        <v>-2290</v>
      </c>
      <c r="M214" s="179">
        <v>6907</v>
      </c>
      <c r="N214" s="179">
        <v>32674</v>
      </c>
      <c r="O214" s="179">
        <v>-9052</v>
      </c>
      <c r="P214" s="179">
        <v>30529</v>
      </c>
    </row>
    <row r="215" spans="1:16">
      <c r="A215" s="193" t="s">
        <v>212</v>
      </c>
      <c r="B215" s="163" t="s">
        <v>57</v>
      </c>
      <c r="C215" s="179">
        <v>67709</v>
      </c>
      <c r="D215" s="179">
        <v>-1262</v>
      </c>
      <c r="E215" s="179">
        <v>-12</v>
      </c>
      <c r="F215" s="179">
        <v>66435</v>
      </c>
      <c r="H215" s="179">
        <v>50897</v>
      </c>
      <c r="I215" s="179">
        <v>643</v>
      </c>
      <c r="J215" s="179">
        <v>0</v>
      </c>
      <c r="K215" s="179">
        <v>51540</v>
      </c>
      <c r="M215" s="179">
        <v>109307</v>
      </c>
      <c r="N215" s="179">
        <v>30</v>
      </c>
      <c r="O215" s="179">
        <v>-3</v>
      </c>
      <c r="P215" s="179">
        <v>109334</v>
      </c>
    </row>
    <row r="216" spans="1:16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  <c r="M216" s="191">
        <v>0</v>
      </c>
      <c r="N216" s="191">
        <v>0</v>
      </c>
      <c r="O216" s="191">
        <v>0</v>
      </c>
      <c r="P216" s="191">
        <v>0</v>
      </c>
    </row>
    <row r="217" spans="1:16">
      <c r="A217" s="192" t="s">
        <v>536</v>
      </c>
      <c r="B217" s="151" t="s">
        <v>521</v>
      </c>
      <c r="C217" s="191">
        <v>5933</v>
      </c>
      <c r="D217" s="191">
        <v>252</v>
      </c>
      <c r="E217" s="191">
        <v>0</v>
      </c>
      <c r="F217" s="191">
        <v>6185</v>
      </c>
      <c r="H217" s="191">
        <v>6490</v>
      </c>
      <c r="I217" s="191">
        <v>188</v>
      </c>
      <c r="J217" s="191">
        <v>0</v>
      </c>
      <c r="K217" s="191">
        <v>6678</v>
      </c>
      <c r="M217" s="191">
        <v>6648</v>
      </c>
      <c r="N217" s="191">
        <v>43</v>
      </c>
      <c r="O217" s="191">
        <v>0</v>
      </c>
      <c r="P217" s="191">
        <v>6691</v>
      </c>
    </row>
    <row r="218" spans="1:16">
      <c r="A218" s="193" t="s">
        <v>216</v>
      </c>
      <c r="B218" s="163" t="s">
        <v>61</v>
      </c>
      <c r="C218" s="179">
        <v>5745</v>
      </c>
      <c r="D218" s="179">
        <v>65</v>
      </c>
      <c r="E218" s="179">
        <v>0</v>
      </c>
      <c r="F218" s="179">
        <v>5810</v>
      </c>
      <c r="H218" s="179">
        <v>6262</v>
      </c>
      <c r="I218" s="179">
        <v>0</v>
      </c>
      <c r="J218" s="179">
        <v>0</v>
      </c>
      <c r="K218" s="179">
        <v>6262</v>
      </c>
      <c r="M218" s="179">
        <v>163</v>
      </c>
      <c r="N218" s="179">
        <v>0</v>
      </c>
      <c r="O218" s="179">
        <v>0</v>
      </c>
      <c r="P218" s="179">
        <v>163</v>
      </c>
    </row>
    <row r="219" spans="1:16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  <c r="M219" s="179">
        <v>0</v>
      </c>
      <c r="N219" s="179">
        <v>0</v>
      </c>
      <c r="O219" s="179">
        <v>0</v>
      </c>
      <c r="P219" s="179">
        <v>0</v>
      </c>
    </row>
    <row r="220" spans="1:16">
      <c r="A220" s="193" t="s">
        <v>219</v>
      </c>
      <c r="B220" s="163" t="s">
        <v>64</v>
      </c>
      <c r="C220" s="179">
        <v>4</v>
      </c>
      <c r="D220" s="179">
        <v>181</v>
      </c>
      <c r="E220" s="179">
        <v>0</v>
      </c>
      <c r="F220" s="179">
        <v>185</v>
      </c>
      <c r="H220" s="179">
        <v>44</v>
      </c>
      <c r="I220" s="179">
        <v>182</v>
      </c>
      <c r="J220" s="179">
        <v>0</v>
      </c>
      <c r="K220" s="179">
        <v>226</v>
      </c>
      <c r="M220" s="179">
        <v>6301</v>
      </c>
      <c r="N220" s="179">
        <v>37</v>
      </c>
      <c r="O220" s="179">
        <v>0</v>
      </c>
      <c r="P220" s="179">
        <v>6338</v>
      </c>
    </row>
    <row r="221" spans="1:16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  <c r="M221" s="179">
        <v>184</v>
      </c>
      <c r="N221" s="179">
        <v>6</v>
      </c>
      <c r="O221" s="179">
        <v>0</v>
      </c>
      <c r="P221" s="179">
        <v>190</v>
      </c>
    </row>
    <row r="222" spans="1:16">
      <c r="A222" s="192" t="s">
        <v>537</v>
      </c>
      <c r="B222" s="151" t="s">
        <v>523</v>
      </c>
      <c r="C222" s="191">
        <v>168556</v>
      </c>
      <c r="D222" s="191">
        <v>53161</v>
      </c>
      <c r="E222" s="191">
        <v>-14489</v>
      </c>
      <c r="F222" s="191">
        <v>207228</v>
      </c>
      <c r="H222" s="191">
        <v>105532</v>
      </c>
      <c r="I222" s="191">
        <v>70758</v>
      </c>
      <c r="J222" s="191">
        <v>-20443</v>
      </c>
      <c r="K222" s="191">
        <v>155847</v>
      </c>
      <c r="M222" s="191">
        <v>67157</v>
      </c>
      <c r="N222" s="191">
        <v>79747</v>
      </c>
      <c r="O222" s="191">
        <v>-29621</v>
      </c>
      <c r="P222" s="191">
        <v>117283</v>
      </c>
    </row>
    <row r="223" spans="1:16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  <c r="M223" s="179">
        <v>0</v>
      </c>
      <c r="N223" s="179">
        <v>0</v>
      </c>
      <c r="O223" s="179">
        <v>0</v>
      </c>
      <c r="P223" s="179">
        <v>0</v>
      </c>
    </row>
    <row r="224" spans="1:16">
      <c r="A224" s="193" t="s">
        <v>216</v>
      </c>
      <c r="B224" s="163" t="s">
        <v>61</v>
      </c>
      <c r="C224" s="179">
        <v>4405</v>
      </c>
      <c r="D224" s="179">
        <v>343</v>
      </c>
      <c r="E224" s="179">
        <v>0</v>
      </c>
      <c r="F224" s="179">
        <v>4748</v>
      </c>
      <c r="H224" s="179">
        <v>5020</v>
      </c>
      <c r="I224" s="179">
        <v>442</v>
      </c>
      <c r="J224" s="179">
        <v>0</v>
      </c>
      <c r="K224" s="179">
        <v>5462</v>
      </c>
      <c r="M224" s="179">
        <v>246</v>
      </c>
      <c r="N224" s="179">
        <v>0</v>
      </c>
      <c r="O224" s="179">
        <v>0</v>
      </c>
      <c r="P224" s="179">
        <v>246</v>
      </c>
    </row>
    <row r="225" spans="1:16">
      <c r="A225" s="193" t="s">
        <v>223</v>
      </c>
      <c r="B225" s="163" t="s">
        <v>68</v>
      </c>
      <c r="C225" s="179">
        <v>18653</v>
      </c>
      <c r="D225" s="179">
        <v>27169</v>
      </c>
      <c r="E225" s="179">
        <v>-1906</v>
      </c>
      <c r="F225" s="179">
        <v>43916</v>
      </c>
      <c r="H225" s="179">
        <v>11146</v>
      </c>
      <c r="I225" s="179">
        <v>44656</v>
      </c>
      <c r="J225" s="179">
        <v>-9990</v>
      </c>
      <c r="K225" s="179">
        <v>45812</v>
      </c>
      <c r="M225" s="179">
        <v>9995</v>
      </c>
      <c r="N225" s="179">
        <v>41179</v>
      </c>
      <c r="O225" s="179">
        <v>-1260</v>
      </c>
      <c r="P225" s="179">
        <v>49914</v>
      </c>
    </row>
    <row r="226" spans="1:16">
      <c r="A226" s="193" t="s">
        <v>538</v>
      </c>
      <c r="B226" s="163" t="s">
        <v>69</v>
      </c>
      <c r="C226" s="179">
        <v>3301</v>
      </c>
      <c r="D226" s="179">
        <v>0</v>
      </c>
      <c r="E226" s="179">
        <v>0</v>
      </c>
      <c r="F226" s="179">
        <v>3301</v>
      </c>
      <c r="H226" s="179">
        <v>19</v>
      </c>
      <c r="I226" s="179">
        <v>0</v>
      </c>
      <c r="J226" s="179">
        <v>0</v>
      </c>
      <c r="K226" s="179">
        <v>19</v>
      </c>
      <c r="M226" s="179">
        <v>0</v>
      </c>
      <c r="N226" s="179">
        <v>0</v>
      </c>
      <c r="O226" s="179">
        <v>0</v>
      </c>
      <c r="P226" s="179">
        <v>0</v>
      </c>
    </row>
    <row r="227" spans="1:16">
      <c r="A227" s="193" t="s">
        <v>225</v>
      </c>
      <c r="B227" s="163" t="s">
        <v>524</v>
      </c>
      <c r="C227" s="179">
        <v>5262</v>
      </c>
      <c r="D227" s="179">
        <v>5988</v>
      </c>
      <c r="E227" s="179">
        <v>-2217</v>
      </c>
      <c r="F227" s="179">
        <v>9033</v>
      </c>
      <c r="H227" s="179">
        <v>1796</v>
      </c>
      <c r="I227" s="179">
        <v>9966</v>
      </c>
      <c r="J227" s="179">
        <v>-2540</v>
      </c>
      <c r="K227" s="179">
        <v>9222</v>
      </c>
      <c r="M227" s="179">
        <v>12357</v>
      </c>
      <c r="N227" s="179">
        <v>33736</v>
      </c>
      <c r="O227" s="179">
        <v>-28308</v>
      </c>
      <c r="P227" s="179">
        <v>17785</v>
      </c>
    </row>
    <row r="228" spans="1:16">
      <c r="A228" s="193" t="s">
        <v>219</v>
      </c>
      <c r="B228" s="163" t="s">
        <v>64</v>
      </c>
      <c r="C228" s="179">
        <v>122241</v>
      </c>
      <c r="D228" s="179">
        <v>18785</v>
      </c>
      <c r="E228" s="179">
        <v>-10333</v>
      </c>
      <c r="F228" s="179">
        <v>130693</v>
      </c>
      <c r="H228" s="179">
        <v>77513</v>
      </c>
      <c r="I228" s="179">
        <v>14938</v>
      </c>
      <c r="J228" s="179">
        <v>-7906</v>
      </c>
      <c r="K228" s="179">
        <v>84545</v>
      </c>
      <c r="M228" s="179">
        <v>22790</v>
      </c>
      <c r="N228" s="179">
        <v>3382</v>
      </c>
      <c r="O228" s="179">
        <v>0</v>
      </c>
      <c r="P228" s="179">
        <v>26172</v>
      </c>
    </row>
    <row r="229" spans="1:16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  <c r="M229" s="179">
        <v>2</v>
      </c>
      <c r="N229" s="179">
        <v>0</v>
      </c>
      <c r="O229" s="179">
        <v>0</v>
      </c>
      <c r="P229" s="179">
        <v>2</v>
      </c>
    </row>
    <row r="230" spans="1:16">
      <c r="A230" s="193" t="s">
        <v>539</v>
      </c>
      <c r="B230" s="163" t="s">
        <v>66</v>
      </c>
      <c r="C230" s="179">
        <v>14692</v>
      </c>
      <c r="D230" s="179">
        <v>876</v>
      </c>
      <c r="E230" s="179">
        <v>-33</v>
      </c>
      <c r="F230" s="179">
        <v>15535</v>
      </c>
      <c r="H230" s="179">
        <v>10036</v>
      </c>
      <c r="I230" s="179">
        <v>756</v>
      </c>
      <c r="J230" s="179">
        <v>-7</v>
      </c>
      <c r="K230" s="179">
        <v>10785</v>
      </c>
      <c r="M230" s="179">
        <v>21767</v>
      </c>
      <c r="N230" s="179">
        <v>1450</v>
      </c>
      <c r="O230" s="179">
        <v>-53</v>
      </c>
      <c r="P230" s="179">
        <v>23164</v>
      </c>
    </row>
    <row r="231" spans="1:16">
      <c r="A231" s="192" t="s">
        <v>540</v>
      </c>
      <c r="B231" s="151" t="s">
        <v>525</v>
      </c>
      <c r="C231" s="191">
        <v>1145882</v>
      </c>
      <c r="D231" s="191">
        <v>93646</v>
      </c>
      <c r="E231" s="191">
        <v>-31472</v>
      </c>
      <c r="F231" s="191">
        <v>1208056</v>
      </c>
      <c r="H231" s="191">
        <v>1062046</v>
      </c>
      <c r="I231" s="191">
        <v>112839</v>
      </c>
      <c r="J231" s="191">
        <v>-37170</v>
      </c>
      <c r="K231" s="191">
        <v>1137715</v>
      </c>
      <c r="M231" s="191">
        <v>1052145</v>
      </c>
      <c r="N231" s="191">
        <v>120537</v>
      </c>
      <c r="O231" s="191">
        <v>-45844</v>
      </c>
      <c r="P231" s="191">
        <v>1126838</v>
      </c>
    </row>
    <row r="232" spans="1:16">
      <c r="A232" s="176" t="s">
        <v>541</v>
      </c>
    </row>
    <row r="239" spans="1:16">
      <c r="A239" s="156"/>
      <c r="B239" s="156"/>
    </row>
    <row r="240" spans="1:16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18:18">
      <c r="R340" s="156">
        <v>1.42</v>
      </c>
    </row>
  </sheetData>
  <mergeCells count="36">
    <mergeCell ref="M179:P179"/>
    <mergeCell ref="M180:M181"/>
    <mergeCell ref="N180:N181"/>
    <mergeCell ref="M205:P205"/>
    <mergeCell ref="M206:M207"/>
    <mergeCell ref="N206:N207"/>
    <mergeCell ref="M152:P152"/>
    <mergeCell ref="M153:M154"/>
    <mergeCell ref="N153:N154"/>
    <mergeCell ref="R152:U152"/>
    <mergeCell ref="R153:R154"/>
    <mergeCell ref="S153:S154"/>
    <mergeCell ref="C205:F205"/>
    <mergeCell ref="H205:K205"/>
    <mergeCell ref="A206:A207"/>
    <mergeCell ref="B206:B207"/>
    <mergeCell ref="C206:C207"/>
    <mergeCell ref="D206:D207"/>
    <mergeCell ref="H206:H207"/>
    <mergeCell ref="I206:I207"/>
    <mergeCell ref="C179:F179"/>
    <mergeCell ref="H179:K179"/>
    <mergeCell ref="A180:A181"/>
    <mergeCell ref="B180:B181"/>
    <mergeCell ref="C180:C181"/>
    <mergeCell ref="D180:D181"/>
    <mergeCell ref="H180:H181"/>
    <mergeCell ref="I180:I181"/>
    <mergeCell ref="C152:F152"/>
    <mergeCell ref="H152:K152"/>
    <mergeCell ref="A153:A154"/>
    <mergeCell ref="B153:B154"/>
    <mergeCell ref="C153:C154"/>
    <mergeCell ref="D153:D154"/>
    <mergeCell ref="H153:H154"/>
    <mergeCell ref="I153:I1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F5F5-8073-DD4B-BD0F-57368E395BAC}">
  <sheetPr>
    <tabColor rgb="FF76D6FF"/>
  </sheetPr>
  <dimension ref="A1:Y340"/>
  <sheetViews>
    <sheetView zoomScaleNormal="100"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4">
      <c r="A1" s="154" t="s">
        <v>728</v>
      </c>
    </row>
    <row r="2" spans="1:4">
      <c r="A2" s="154" t="s">
        <v>729</v>
      </c>
    </row>
    <row r="3" spans="1:4">
      <c r="A3" s="154"/>
    </row>
    <row r="4" spans="1:4">
      <c r="A4" s="154"/>
    </row>
    <row r="5" spans="1:4" ht="24">
      <c r="A5" s="149" t="s">
        <v>718</v>
      </c>
      <c r="B5" s="150" t="s">
        <v>432</v>
      </c>
    </row>
    <row r="6" spans="1:4" ht="20.399999999999999">
      <c r="A6" s="223" t="s">
        <v>404</v>
      </c>
      <c r="B6" s="223" t="s">
        <v>405</v>
      </c>
      <c r="C6" s="100" t="s">
        <v>724</v>
      </c>
      <c r="D6" s="100" t="s">
        <v>650</v>
      </c>
    </row>
    <row r="7" spans="1:4">
      <c r="A7" s="158" t="s">
        <v>151</v>
      </c>
      <c r="B7" s="158" t="s">
        <v>0</v>
      </c>
      <c r="C7" s="159">
        <v>214407</v>
      </c>
      <c r="D7" s="159">
        <v>168434</v>
      </c>
    </row>
    <row r="8" spans="1:4">
      <c r="A8" s="160" t="s">
        <v>152</v>
      </c>
      <c r="B8" s="160" t="s">
        <v>1</v>
      </c>
      <c r="C8" s="161">
        <v>109775</v>
      </c>
      <c r="D8" s="161">
        <v>108772</v>
      </c>
    </row>
    <row r="9" spans="1:4">
      <c r="A9" s="160" t="s">
        <v>153</v>
      </c>
      <c r="B9" s="160" t="s">
        <v>2</v>
      </c>
      <c r="C9" s="161">
        <v>31755</v>
      </c>
      <c r="D9" s="161">
        <v>25</v>
      </c>
    </row>
    <row r="10" spans="1:4">
      <c r="A10" s="160" t="s">
        <v>154</v>
      </c>
      <c r="B10" s="160" t="s">
        <v>492</v>
      </c>
      <c r="C10" s="161">
        <v>72877</v>
      </c>
      <c r="D10" s="161">
        <v>59637</v>
      </c>
    </row>
    <row r="11" spans="1:4">
      <c r="A11" s="158" t="s">
        <v>155</v>
      </c>
      <c r="B11" s="158" t="s">
        <v>630</v>
      </c>
      <c r="C11" s="159">
        <v>66168</v>
      </c>
      <c r="D11" s="159">
        <v>43829</v>
      </c>
    </row>
    <row r="12" spans="1:4">
      <c r="A12" s="160" t="s">
        <v>156</v>
      </c>
      <c r="B12" s="160" t="s">
        <v>494</v>
      </c>
      <c r="C12" s="161">
        <v>14926</v>
      </c>
      <c r="D12" s="161">
        <v>91</v>
      </c>
    </row>
    <row r="13" spans="1:4">
      <c r="A13" s="160" t="s">
        <v>687</v>
      </c>
      <c r="B13" s="160" t="s">
        <v>495</v>
      </c>
      <c r="C13" s="161">
        <v>51242</v>
      </c>
      <c r="D13" s="161">
        <v>43738</v>
      </c>
    </row>
    <row r="14" spans="1:4">
      <c r="A14" s="162" t="s">
        <v>158</v>
      </c>
      <c r="B14" s="162" t="s">
        <v>496</v>
      </c>
      <c r="C14" s="159">
        <v>148239</v>
      </c>
      <c r="D14" s="159">
        <v>124605</v>
      </c>
    </row>
    <row r="15" spans="1:4">
      <c r="A15" s="163" t="s">
        <v>160</v>
      </c>
      <c r="B15" s="163" t="s">
        <v>9</v>
      </c>
      <c r="C15" s="161">
        <v>53373</v>
      </c>
      <c r="D15" s="161">
        <v>46639</v>
      </c>
    </row>
    <row r="16" spans="1:4">
      <c r="A16" s="163" t="s">
        <v>161</v>
      </c>
      <c r="B16" s="163" t="s">
        <v>10</v>
      </c>
      <c r="C16" s="161">
        <v>35836</v>
      </c>
      <c r="D16" s="161">
        <v>16546</v>
      </c>
    </row>
    <row r="17" spans="1:4">
      <c r="A17" s="163" t="s">
        <v>159</v>
      </c>
      <c r="B17" s="163" t="s">
        <v>8</v>
      </c>
      <c r="C17" s="161">
        <v>1966</v>
      </c>
      <c r="D17" s="161">
        <v>632</v>
      </c>
    </row>
    <row r="18" spans="1:4">
      <c r="A18" s="163" t="s">
        <v>162</v>
      </c>
      <c r="B18" s="163" t="s">
        <v>11</v>
      </c>
      <c r="C18" s="161">
        <v>1023</v>
      </c>
      <c r="D18" s="161">
        <v>984</v>
      </c>
    </row>
    <row r="19" spans="1:4">
      <c r="A19" s="163" t="s">
        <v>688</v>
      </c>
      <c r="B19" s="163" t="s">
        <v>639</v>
      </c>
      <c r="C19" s="161">
        <v>21</v>
      </c>
      <c r="D19" s="161">
        <v>233</v>
      </c>
    </row>
    <row r="20" spans="1:4">
      <c r="A20" s="162" t="s">
        <v>163</v>
      </c>
      <c r="B20" s="162" t="s">
        <v>497</v>
      </c>
      <c r="C20" s="159">
        <v>59994</v>
      </c>
      <c r="D20" s="159">
        <v>61301</v>
      </c>
    </row>
    <row r="21" spans="1:4">
      <c r="A21" s="163" t="s">
        <v>164</v>
      </c>
      <c r="B21" s="163" t="s">
        <v>13</v>
      </c>
      <c r="C21" s="161">
        <v>5199</v>
      </c>
      <c r="D21" s="161">
        <v>5781</v>
      </c>
    </row>
    <row r="22" spans="1:4">
      <c r="A22" s="163" t="s">
        <v>165</v>
      </c>
      <c r="B22" s="163" t="s">
        <v>14</v>
      </c>
      <c r="C22" s="161">
        <v>818</v>
      </c>
      <c r="D22" s="161">
        <v>492</v>
      </c>
    </row>
    <row r="23" spans="1:4">
      <c r="A23" s="162" t="s">
        <v>503</v>
      </c>
      <c r="B23" s="162" t="s">
        <v>498</v>
      </c>
      <c r="C23" s="159">
        <v>64375</v>
      </c>
      <c r="D23" s="159">
        <v>66590</v>
      </c>
    </row>
    <row r="24" spans="1:4">
      <c r="A24" s="163" t="s">
        <v>168</v>
      </c>
      <c r="B24" s="163" t="s">
        <v>17</v>
      </c>
      <c r="C24" s="161">
        <v>12695</v>
      </c>
      <c r="D24" s="161">
        <v>14160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51680</v>
      </c>
      <c r="D26" s="159">
        <v>52430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502</v>
      </c>
      <c r="C28" s="159">
        <v>51680</v>
      </c>
      <c r="D28" s="159">
        <v>52430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0.53765707530605311</v>
      </c>
      <c r="D32" s="199">
        <v>0.54546012628985352</v>
      </c>
    </row>
    <row r="33" spans="1:4">
      <c r="A33" s="172" t="s">
        <v>177</v>
      </c>
      <c r="B33" s="172" t="s">
        <v>24</v>
      </c>
      <c r="C33" s="199">
        <v>0.51284468994913879</v>
      </c>
      <c r="D33" s="199">
        <v>0.52267082901857809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51680</v>
      </c>
      <c r="D36" s="159">
        <v>52430</v>
      </c>
    </row>
    <row r="37" spans="1:4">
      <c r="A37" s="173" t="s">
        <v>510</v>
      </c>
      <c r="B37" s="173" t="s">
        <v>513</v>
      </c>
      <c r="C37" s="174">
        <v>-15</v>
      </c>
      <c r="D37" s="174">
        <v>86</v>
      </c>
    </row>
    <row r="38" spans="1:4">
      <c r="A38" s="175" t="s">
        <v>315</v>
      </c>
      <c r="B38" s="175" t="s">
        <v>640</v>
      </c>
      <c r="C38" s="161">
        <v>-15</v>
      </c>
      <c r="D38" s="161">
        <v>86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/>
      <c r="D40" s="161"/>
    </row>
    <row r="41" spans="1:4">
      <c r="A41" s="169" t="s">
        <v>312</v>
      </c>
      <c r="B41" s="169" t="s">
        <v>516</v>
      </c>
      <c r="C41" s="159">
        <v>51665</v>
      </c>
      <c r="D41" s="159">
        <v>52516</v>
      </c>
    </row>
    <row r="42" spans="1:4">
      <c r="A42" s="175" t="s">
        <v>689</v>
      </c>
      <c r="B42" s="175" t="s">
        <v>480</v>
      </c>
      <c r="C42" s="161"/>
      <c r="D42" s="161"/>
    </row>
    <row r="43" spans="1:4" ht="24">
      <c r="A43" s="169" t="s">
        <v>512</v>
      </c>
      <c r="B43" s="169" t="s">
        <v>697</v>
      </c>
      <c r="C43" s="159">
        <v>51665</v>
      </c>
      <c r="D43" s="159">
        <v>52516</v>
      </c>
    </row>
    <row r="44" spans="1:4">
      <c r="A44" s="176"/>
    </row>
    <row r="46" spans="1:4" ht="24">
      <c r="A46" s="149" t="s">
        <v>720</v>
      </c>
      <c r="B46" s="149" t="s">
        <v>434</v>
      </c>
    </row>
    <row r="47" spans="1:4">
      <c r="A47" s="223" t="s">
        <v>203</v>
      </c>
      <c r="B47" s="223" t="s">
        <v>73</v>
      </c>
      <c r="C47" s="202" t="s">
        <v>725</v>
      </c>
      <c r="D47" s="202" t="s">
        <v>716</v>
      </c>
    </row>
    <row r="48" spans="1:4">
      <c r="A48" s="177" t="s">
        <v>526</v>
      </c>
      <c r="B48" s="177" t="s">
        <v>488</v>
      </c>
      <c r="C48" s="178">
        <v>454783</v>
      </c>
      <c r="D48" s="178">
        <v>388309</v>
      </c>
    </row>
    <row r="49" spans="1:4">
      <c r="A49" s="163" t="s">
        <v>182</v>
      </c>
      <c r="B49" s="163" t="s">
        <v>27</v>
      </c>
      <c r="C49" s="179">
        <v>31976</v>
      </c>
      <c r="D49" s="179">
        <v>19241</v>
      </c>
    </row>
    <row r="50" spans="1:4">
      <c r="A50" s="163" t="s">
        <v>527</v>
      </c>
      <c r="B50" s="163" t="s">
        <v>475</v>
      </c>
      <c r="C50" s="179">
        <v>51547</v>
      </c>
      <c r="D50" s="179">
        <v>50210</v>
      </c>
    </row>
    <row r="51" spans="1:4">
      <c r="A51" s="180" t="s">
        <v>528</v>
      </c>
      <c r="B51" s="180" t="s">
        <v>416</v>
      </c>
      <c r="C51" s="181">
        <v>291803</v>
      </c>
      <c r="D51" s="181">
        <v>242816</v>
      </c>
    </row>
    <row r="52" spans="1:4">
      <c r="A52" s="163" t="s">
        <v>184</v>
      </c>
      <c r="B52" s="163" t="s">
        <v>29</v>
      </c>
      <c r="C52" s="179">
        <v>56438</v>
      </c>
      <c r="D52" s="179">
        <v>56438</v>
      </c>
    </row>
    <row r="53" spans="1:4">
      <c r="A53" s="163" t="s">
        <v>679</v>
      </c>
      <c r="B53" s="163" t="s">
        <v>30</v>
      </c>
      <c r="C53" s="179">
        <v>9640</v>
      </c>
      <c r="D53" s="179">
        <v>9553</v>
      </c>
    </row>
    <row r="54" spans="1:4">
      <c r="A54" s="163" t="s">
        <v>680</v>
      </c>
      <c r="B54" s="163" t="s">
        <v>674</v>
      </c>
      <c r="C54" s="179">
        <v>3478</v>
      </c>
      <c r="D54" s="179">
        <v>3478</v>
      </c>
    </row>
    <row r="55" spans="1:4">
      <c r="A55" s="163" t="s">
        <v>187</v>
      </c>
      <c r="B55" s="163" t="s">
        <v>632</v>
      </c>
      <c r="C55" s="179">
        <v>6757</v>
      </c>
      <c r="D55" s="179">
        <v>3683</v>
      </c>
    </row>
    <row r="56" spans="1:4">
      <c r="A56" s="163" t="s">
        <v>189</v>
      </c>
      <c r="B56" s="163" t="s">
        <v>34</v>
      </c>
      <c r="C56" s="179">
        <v>0</v>
      </c>
      <c r="D56" s="179">
        <v>0</v>
      </c>
    </row>
    <row r="57" spans="1:4">
      <c r="A57" s="163" t="s">
        <v>529</v>
      </c>
      <c r="B57" s="163" t="s">
        <v>35</v>
      </c>
      <c r="C57" s="179">
        <v>2570</v>
      </c>
      <c r="D57" s="179">
        <v>2320</v>
      </c>
    </row>
    <row r="58" spans="1:4">
      <c r="A58" s="163" t="s">
        <v>466</v>
      </c>
      <c r="B58" s="163" t="s">
        <v>465</v>
      </c>
      <c r="C58" s="179">
        <v>574</v>
      </c>
      <c r="D58" s="179">
        <v>570</v>
      </c>
    </row>
    <row r="59" spans="1:4">
      <c r="A59" s="177" t="s">
        <v>530</v>
      </c>
      <c r="B59" s="177" t="s">
        <v>489</v>
      </c>
      <c r="C59" s="178">
        <v>681875</v>
      </c>
      <c r="D59" s="178">
        <v>738529</v>
      </c>
    </row>
    <row r="60" spans="1:4">
      <c r="A60" s="163" t="s">
        <v>193</v>
      </c>
      <c r="B60" s="163" t="s">
        <v>38</v>
      </c>
      <c r="C60" s="179">
        <v>731</v>
      </c>
      <c r="D60" s="179">
        <v>258</v>
      </c>
    </row>
    <row r="61" spans="1:4">
      <c r="A61" s="163" t="s">
        <v>194</v>
      </c>
      <c r="B61" s="163" t="s">
        <v>39</v>
      </c>
      <c r="C61" s="179">
        <v>90401</v>
      </c>
      <c r="D61" s="179">
        <v>37008</v>
      </c>
    </row>
    <row r="62" spans="1:4">
      <c r="A62" s="163" t="s">
        <v>531</v>
      </c>
      <c r="B62" s="163" t="s">
        <v>40</v>
      </c>
      <c r="C62" s="179">
        <v>3765</v>
      </c>
      <c r="D62" s="179">
        <v>1611</v>
      </c>
    </row>
    <row r="63" spans="1:4">
      <c r="A63" s="163" t="s">
        <v>196</v>
      </c>
      <c r="B63" s="163" t="s">
        <v>490</v>
      </c>
      <c r="C63" s="179">
        <v>36224</v>
      </c>
      <c r="D63" s="179">
        <v>19231</v>
      </c>
    </row>
    <row r="64" spans="1:4">
      <c r="A64" s="163" t="s">
        <v>189</v>
      </c>
      <c r="B64" s="163" t="s">
        <v>34</v>
      </c>
      <c r="C64" s="179">
        <v>0</v>
      </c>
      <c r="D64" s="179">
        <v>0</v>
      </c>
    </row>
    <row r="65" spans="1:4">
      <c r="A65" s="163" t="s">
        <v>199</v>
      </c>
      <c r="B65" s="163" t="s">
        <v>44</v>
      </c>
      <c r="C65" s="179">
        <v>21194</v>
      </c>
      <c r="D65" s="179">
        <v>21502</v>
      </c>
    </row>
    <row r="66" spans="1:4">
      <c r="A66" s="182" t="s">
        <v>200</v>
      </c>
      <c r="B66" s="182" t="s">
        <v>482</v>
      </c>
      <c r="C66" s="183">
        <v>68274</v>
      </c>
      <c r="D66" s="183">
        <v>103878</v>
      </c>
    </row>
    <row r="67" spans="1:4">
      <c r="A67" s="163" t="s">
        <v>486</v>
      </c>
      <c r="B67" s="163" t="s">
        <v>483</v>
      </c>
      <c r="C67" s="179">
        <v>461286</v>
      </c>
      <c r="D67" s="179">
        <v>554992</v>
      </c>
    </row>
    <row r="68" spans="1:4">
      <c r="A68" s="163" t="s">
        <v>681</v>
      </c>
      <c r="B68" s="163" t="s">
        <v>675</v>
      </c>
      <c r="C68" s="179">
        <v>0</v>
      </c>
      <c r="D68" s="179">
        <v>49</v>
      </c>
    </row>
    <row r="69" spans="1:4">
      <c r="A69" s="177" t="s">
        <v>532</v>
      </c>
      <c r="B69" s="177" t="s">
        <v>491</v>
      </c>
      <c r="C69" s="178">
        <v>1136658</v>
      </c>
      <c r="D69" s="178">
        <v>1126838</v>
      </c>
    </row>
    <row r="70" spans="1:4">
      <c r="C70" s="184"/>
      <c r="D70" s="184"/>
    </row>
    <row r="71" spans="1:4">
      <c r="A71" s="223" t="s">
        <v>229</v>
      </c>
      <c r="B71" s="223" t="s">
        <v>48</v>
      </c>
      <c r="C71" s="202" t="s">
        <v>725</v>
      </c>
      <c r="D71" s="202" t="s">
        <v>726</v>
      </c>
    </row>
    <row r="72" spans="1:4">
      <c r="A72" s="177" t="s">
        <v>533</v>
      </c>
      <c r="B72" s="177" t="s">
        <v>518</v>
      </c>
      <c r="C72" s="178">
        <v>975330</v>
      </c>
      <c r="D72" s="178">
        <v>1002864</v>
      </c>
    </row>
    <row r="73" spans="1:4">
      <c r="A73" s="177" t="s">
        <v>690</v>
      </c>
      <c r="B73" s="177" t="s">
        <v>50</v>
      </c>
      <c r="C73" s="178">
        <v>975330</v>
      </c>
      <c r="D73" s="178">
        <v>1002864</v>
      </c>
    </row>
    <row r="74" spans="1:4">
      <c r="A74" s="163" t="s">
        <v>206</v>
      </c>
      <c r="B74" s="163" t="s">
        <v>51</v>
      </c>
      <c r="C74" s="179">
        <v>96120</v>
      </c>
      <c r="D74" s="179">
        <v>96120</v>
      </c>
    </row>
    <row r="75" spans="1:4">
      <c r="A75" s="163" t="s">
        <v>470</v>
      </c>
      <c r="B75" s="163" t="s">
        <v>519</v>
      </c>
      <c r="C75" s="179">
        <v>780951</v>
      </c>
      <c r="D75" s="179">
        <v>739724</v>
      </c>
    </row>
    <row r="76" spans="1:4">
      <c r="A76" s="163" t="s">
        <v>209</v>
      </c>
      <c r="B76" s="163" t="s">
        <v>54</v>
      </c>
      <c r="C76" s="179">
        <v>47872</v>
      </c>
      <c r="D76" s="179">
        <v>26145</v>
      </c>
    </row>
    <row r="77" spans="1:4">
      <c r="A77" s="163" t="s">
        <v>210</v>
      </c>
      <c r="B77" s="163" t="s">
        <v>520</v>
      </c>
      <c r="C77" s="179">
        <v>997</v>
      </c>
      <c r="D77" s="179">
        <v>1012</v>
      </c>
    </row>
    <row r="78" spans="1:4">
      <c r="A78" s="163" t="s">
        <v>211</v>
      </c>
      <c r="B78" s="163" t="s">
        <v>56</v>
      </c>
      <c r="C78" s="179">
        <v>-2290</v>
      </c>
      <c r="D78" s="179">
        <v>30529</v>
      </c>
    </row>
    <row r="79" spans="1:4">
      <c r="A79" s="163" t="s">
        <v>212</v>
      </c>
      <c r="B79" s="163" t="s">
        <v>57</v>
      </c>
      <c r="C79" s="179">
        <v>51680</v>
      </c>
      <c r="D79" s="179">
        <v>109334</v>
      </c>
    </row>
    <row r="80" spans="1:4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6678</v>
      </c>
      <c r="D81" s="178">
        <v>6691</v>
      </c>
    </row>
    <row r="82" spans="1:4">
      <c r="A82" s="163" t="s">
        <v>216</v>
      </c>
      <c r="B82" s="163" t="s">
        <v>61</v>
      </c>
      <c r="C82" s="179">
        <v>6262</v>
      </c>
      <c r="D82" s="179">
        <v>163</v>
      </c>
    </row>
    <row r="83" spans="1:4">
      <c r="A83" s="163" t="s">
        <v>218</v>
      </c>
      <c r="B83" s="163" t="s">
        <v>63</v>
      </c>
      <c r="C83" s="179">
        <v>0</v>
      </c>
      <c r="D83" s="179">
        <v>0</v>
      </c>
    </row>
    <row r="84" spans="1:4">
      <c r="A84" s="163" t="s">
        <v>219</v>
      </c>
      <c r="B84" s="163" t="s">
        <v>64</v>
      </c>
      <c r="C84" s="179">
        <v>226</v>
      </c>
      <c r="D84" s="179">
        <v>6338</v>
      </c>
    </row>
    <row r="85" spans="1:4">
      <c r="A85" s="163" t="s">
        <v>220</v>
      </c>
      <c r="B85" s="163" t="s">
        <v>522</v>
      </c>
      <c r="C85" s="179">
        <v>190</v>
      </c>
      <c r="D85" s="179">
        <v>190</v>
      </c>
    </row>
    <row r="86" spans="1:4">
      <c r="A86" s="177" t="s">
        <v>537</v>
      </c>
      <c r="B86" s="177" t="s">
        <v>523</v>
      </c>
      <c r="C86" s="178">
        <v>154650</v>
      </c>
      <c r="D86" s="178">
        <v>117283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5451</v>
      </c>
      <c r="D88" s="179">
        <v>246</v>
      </c>
    </row>
    <row r="89" spans="1:4">
      <c r="A89" s="163" t="s">
        <v>223</v>
      </c>
      <c r="B89" s="163" t="s">
        <v>68</v>
      </c>
      <c r="C89" s="179">
        <v>45327</v>
      </c>
      <c r="D89" s="179">
        <v>49914</v>
      </c>
    </row>
    <row r="90" spans="1:4">
      <c r="A90" s="163" t="s">
        <v>538</v>
      </c>
      <c r="B90" s="163" t="s">
        <v>69</v>
      </c>
      <c r="C90" s="179">
        <v>19</v>
      </c>
      <c r="D90" s="179">
        <v>0</v>
      </c>
    </row>
    <row r="91" spans="1:4">
      <c r="A91" s="163" t="s">
        <v>225</v>
      </c>
      <c r="B91" s="163" t="s">
        <v>524</v>
      </c>
      <c r="C91" s="179">
        <v>9222</v>
      </c>
      <c r="D91" s="179">
        <v>17785</v>
      </c>
    </row>
    <row r="92" spans="1:4">
      <c r="A92" s="163" t="s">
        <v>219</v>
      </c>
      <c r="B92" s="163" t="s">
        <v>64</v>
      </c>
      <c r="C92" s="179">
        <v>83844</v>
      </c>
      <c r="D92" s="179">
        <v>26172</v>
      </c>
    </row>
    <row r="93" spans="1:4">
      <c r="A93" s="163" t="s">
        <v>220</v>
      </c>
      <c r="B93" s="163" t="s">
        <v>522</v>
      </c>
      <c r="C93" s="179">
        <v>2</v>
      </c>
      <c r="D93" s="179">
        <v>2</v>
      </c>
    </row>
    <row r="94" spans="1:4">
      <c r="A94" s="163" t="s">
        <v>539</v>
      </c>
      <c r="B94" s="163" t="s">
        <v>66</v>
      </c>
      <c r="C94" s="179">
        <v>10785</v>
      </c>
      <c r="D94" s="179">
        <v>23164</v>
      </c>
    </row>
    <row r="95" spans="1:4">
      <c r="A95" s="177" t="s">
        <v>540</v>
      </c>
      <c r="B95" s="177" t="s">
        <v>525</v>
      </c>
      <c r="C95" s="178">
        <v>1136658</v>
      </c>
      <c r="D95" s="178">
        <v>1126838</v>
      </c>
    </row>
    <row r="96" spans="1:4">
      <c r="A96" s="176" t="s">
        <v>541</v>
      </c>
    </row>
    <row r="98" spans="1:4" ht="24">
      <c r="A98" s="149" t="s">
        <v>721</v>
      </c>
      <c r="B98" s="149" t="s">
        <v>436</v>
      </c>
    </row>
    <row r="99" spans="1:4" ht="20.399999999999999">
      <c r="A99" s="223" t="s">
        <v>280</v>
      </c>
      <c r="B99" s="223" t="s">
        <v>119</v>
      </c>
      <c r="C99" s="100" t="s">
        <v>724</v>
      </c>
      <c r="D99" s="100" t="s">
        <v>727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51680</v>
      </c>
      <c r="D101" s="5">
        <v>52430</v>
      </c>
    </row>
    <row r="102" spans="1:4">
      <c r="A102" s="152" t="s">
        <v>233</v>
      </c>
      <c r="B102" s="152" t="s">
        <v>75</v>
      </c>
      <c r="C102" s="5">
        <v>-4352</v>
      </c>
      <c r="D102" s="5">
        <v>-22766</v>
      </c>
    </row>
    <row r="103" spans="1:4">
      <c r="A103" s="187" t="s">
        <v>678</v>
      </c>
      <c r="B103" s="187" t="s">
        <v>683</v>
      </c>
      <c r="C103" s="186">
        <v>3952</v>
      </c>
      <c r="D103" s="186">
        <v>2350</v>
      </c>
    </row>
    <row r="104" spans="1:4">
      <c r="A104" s="187" t="s">
        <v>677</v>
      </c>
      <c r="B104" s="187" t="s">
        <v>684</v>
      </c>
      <c r="C104" s="186">
        <v>13191</v>
      </c>
      <c r="D104" s="186">
        <v>0</v>
      </c>
    </row>
    <row r="105" spans="1:4">
      <c r="A105" s="188" t="s">
        <v>546</v>
      </c>
      <c r="B105" s="188" t="s">
        <v>78</v>
      </c>
      <c r="C105" s="186">
        <v>-4867</v>
      </c>
      <c r="D105" s="186">
        <v>-5771</v>
      </c>
    </row>
    <row r="106" spans="1:4">
      <c r="A106" s="187" t="s">
        <v>547</v>
      </c>
      <c r="B106" s="187" t="s">
        <v>564</v>
      </c>
      <c r="C106" s="186">
        <v>-821</v>
      </c>
      <c r="D106" s="186">
        <v>299</v>
      </c>
    </row>
    <row r="107" spans="1:4">
      <c r="A107" s="187" t="s">
        <v>237</v>
      </c>
      <c r="B107" s="187" t="s">
        <v>80</v>
      </c>
      <c r="C107" s="186">
        <v>-10111</v>
      </c>
      <c r="D107" s="186">
        <v>-36734</v>
      </c>
    </row>
    <row r="108" spans="1:4">
      <c r="A108" s="187" t="s">
        <v>238</v>
      </c>
      <c r="B108" s="187" t="s">
        <v>81</v>
      </c>
      <c r="C108" s="186">
        <v>-473</v>
      </c>
      <c r="D108" s="186">
        <v>71</v>
      </c>
    </row>
    <row r="109" spans="1:4">
      <c r="A109" s="187" t="s">
        <v>239</v>
      </c>
      <c r="B109" s="187" t="s">
        <v>82</v>
      </c>
      <c r="C109" s="186">
        <v>-72051</v>
      </c>
      <c r="D109" s="186">
        <v>9200</v>
      </c>
    </row>
    <row r="110" spans="1:4">
      <c r="A110" s="187" t="s">
        <v>240</v>
      </c>
      <c r="B110" s="187" t="s">
        <v>565</v>
      </c>
      <c r="C110" s="186">
        <v>-6093</v>
      </c>
      <c r="D110" s="186">
        <v>512</v>
      </c>
    </row>
    <row r="111" spans="1:4">
      <c r="A111" s="187" t="s">
        <v>241</v>
      </c>
      <c r="B111" s="187" t="s">
        <v>566</v>
      </c>
      <c r="C111" s="186">
        <v>51868</v>
      </c>
      <c r="D111" s="186">
        <v>2756</v>
      </c>
    </row>
    <row r="112" spans="1:4">
      <c r="A112" s="187" t="s">
        <v>242</v>
      </c>
      <c r="B112" s="187" t="s">
        <v>84</v>
      </c>
      <c r="C112" s="186">
        <v>21053</v>
      </c>
      <c r="D112" s="186">
        <v>4551</v>
      </c>
    </row>
    <row r="113" spans="1:17">
      <c r="A113" s="152" t="s">
        <v>548</v>
      </c>
      <c r="B113" s="152" t="s">
        <v>85</v>
      </c>
      <c r="C113" s="5">
        <v>47328</v>
      </c>
      <c r="D113" s="5">
        <v>29664</v>
      </c>
    </row>
    <row r="114" spans="1:17">
      <c r="A114" s="187" t="s">
        <v>691</v>
      </c>
      <c r="B114" s="187" t="s">
        <v>567</v>
      </c>
      <c r="C114" s="186">
        <v>12695</v>
      </c>
      <c r="D114" s="186">
        <v>14160</v>
      </c>
    </row>
    <row r="115" spans="1:17">
      <c r="A115" s="187" t="s">
        <v>246</v>
      </c>
      <c r="B115" s="187" t="s">
        <v>86</v>
      </c>
      <c r="C115" s="186">
        <v>-15092</v>
      </c>
      <c r="D115" s="186">
        <v>-19835</v>
      </c>
    </row>
    <row r="116" spans="1:17">
      <c r="A116" s="151" t="s">
        <v>549</v>
      </c>
      <c r="B116" s="151" t="s">
        <v>569</v>
      </c>
      <c r="C116" s="5">
        <v>44931</v>
      </c>
      <c r="D116" s="5">
        <v>23989</v>
      </c>
    </row>
    <row r="117" spans="1:17">
      <c r="A117" s="151" t="s">
        <v>248</v>
      </c>
      <c r="B117" s="151" t="s">
        <v>88</v>
      </c>
      <c r="C117" s="5"/>
      <c r="D117" s="5"/>
    </row>
    <row r="118" spans="1:17">
      <c r="A118" s="152" t="s">
        <v>249</v>
      </c>
      <c r="B118" s="152" t="s">
        <v>89</v>
      </c>
      <c r="C118" s="5">
        <v>567839</v>
      </c>
      <c r="D118" s="5">
        <v>633772</v>
      </c>
    </row>
    <row r="119" spans="1:17">
      <c r="A119" s="187" t="s">
        <v>692</v>
      </c>
      <c r="B119" s="187" t="s">
        <v>487</v>
      </c>
      <c r="C119" s="186">
        <v>130</v>
      </c>
      <c r="D119" s="186">
        <v>41</v>
      </c>
    </row>
    <row r="120" spans="1:17">
      <c r="A120" s="187" t="s">
        <v>657</v>
      </c>
      <c r="B120" s="187" t="s">
        <v>654</v>
      </c>
      <c r="C120" s="186">
        <v>0</v>
      </c>
      <c r="D120" s="186">
        <v>26</v>
      </c>
    </row>
    <row r="121" spans="1:17">
      <c r="A121" s="188" t="s">
        <v>710</v>
      </c>
      <c r="B121" s="188" t="s">
        <v>705</v>
      </c>
      <c r="C121" s="186">
        <v>1667</v>
      </c>
      <c r="D121" s="186">
        <v>0</v>
      </c>
      <c r="O121" s="220"/>
      <c r="P121" s="220"/>
      <c r="Q121" s="220"/>
    </row>
    <row r="122" spans="1:17">
      <c r="A122" s="187" t="s">
        <v>252</v>
      </c>
      <c r="B122" s="187" t="s">
        <v>92</v>
      </c>
      <c r="C122" s="186">
        <v>0</v>
      </c>
      <c r="D122" s="186">
        <v>0</v>
      </c>
    </row>
    <row r="123" spans="1:17">
      <c r="A123" s="188" t="s">
        <v>693</v>
      </c>
      <c r="B123" s="188" t="s">
        <v>615</v>
      </c>
      <c r="C123" s="186">
        <v>560839</v>
      </c>
      <c r="D123" s="186">
        <v>627929</v>
      </c>
      <c r="M123" s="220"/>
      <c r="N123" s="220"/>
      <c r="O123" s="220"/>
      <c r="P123" s="220"/>
      <c r="Q123" s="220"/>
    </row>
    <row r="124" spans="1:17">
      <c r="A124" s="187" t="s">
        <v>552</v>
      </c>
      <c r="B124" s="187" t="s">
        <v>570</v>
      </c>
      <c r="C124" s="186">
        <v>5203</v>
      </c>
      <c r="D124" s="186">
        <v>5776</v>
      </c>
      <c r="M124" s="220"/>
      <c r="N124" s="220"/>
      <c r="O124" s="220"/>
      <c r="P124" s="220"/>
      <c r="Q124" s="220"/>
    </row>
    <row r="125" spans="1:17">
      <c r="A125" s="152" t="s">
        <v>255</v>
      </c>
      <c r="B125" s="152" t="s">
        <v>94</v>
      </c>
      <c r="C125" s="5">
        <v>544023</v>
      </c>
      <c r="D125" s="5">
        <v>592009</v>
      </c>
      <c r="M125" s="220"/>
      <c r="N125" s="220"/>
      <c r="O125" s="220"/>
      <c r="P125" s="220"/>
      <c r="Q125" s="220"/>
    </row>
    <row r="126" spans="1:17" s="220" customFormat="1">
      <c r="A126" s="187" t="s">
        <v>553</v>
      </c>
      <c r="B126" s="187" t="s">
        <v>571</v>
      </c>
      <c r="C126" s="186">
        <v>5766</v>
      </c>
      <c r="D126" s="186">
        <v>10917</v>
      </c>
      <c r="E126" s="156"/>
      <c r="F126" s="156"/>
      <c r="G126" s="156"/>
      <c r="H126" s="156"/>
      <c r="I126" s="156"/>
      <c r="K126" s="156"/>
    </row>
    <row r="127" spans="1:17" s="220" customFormat="1">
      <c r="A127" s="187" t="s">
        <v>528</v>
      </c>
      <c r="B127" s="187" t="s">
        <v>416</v>
      </c>
      <c r="C127" s="186">
        <v>59770</v>
      </c>
      <c r="D127" s="186">
        <v>47015</v>
      </c>
      <c r="E127" s="156"/>
      <c r="F127" s="156"/>
      <c r="G127" s="156"/>
      <c r="H127" s="156"/>
      <c r="I127" s="156"/>
      <c r="K127" s="156"/>
    </row>
    <row r="128" spans="1:17" s="220" customFormat="1">
      <c r="A128" s="187" t="s">
        <v>658</v>
      </c>
      <c r="B128" s="187" t="s">
        <v>655</v>
      </c>
      <c r="C128" s="186">
        <v>0</v>
      </c>
      <c r="D128" s="186">
        <v>10550</v>
      </c>
      <c r="E128" s="156"/>
      <c r="F128" s="156"/>
      <c r="G128" s="156"/>
      <c r="H128" s="156"/>
      <c r="I128" s="156"/>
      <c r="K128" s="156"/>
    </row>
    <row r="129" spans="1:21" s="220" customFormat="1">
      <c r="A129" s="187" t="s">
        <v>711</v>
      </c>
      <c r="B129" s="187" t="s">
        <v>706</v>
      </c>
      <c r="C129" s="186">
        <v>9054</v>
      </c>
      <c r="D129" s="186">
        <v>0</v>
      </c>
      <c r="E129" s="156"/>
      <c r="F129" s="156"/>
      <c r="G129" s="156"/>
      <c r="H129" s="156"/>
      <c r="I129" s="156"/>
      <c r="K129" s="156"/>
    </row>
    <row r="130" spans="1:21" s="220" customFormat="1">
      <c r="A130" s="187" t="s">
        <v>694</v>
      </c>
      <c r="B130" s="187" t="s">
        <v>628</v>
      </c>
      <c r="C130" s="186">
        <v>2300</v>
      </c>
      <c r="D130" s="186">
        <v>0</v>
      </c>
      <c r="E130" s="156"/>
      <c r="F130" s="156"/>
      <c r="G130" s="156"/>
      <c r="H130" s="156"/>
      <c r="I130" s="156"/>
      <c r="K130" s="156"/>
      <c r="M130" s="156"/>
      <c r="N130" s="156"/>
      <c r="O130" s="156"/>
      <c r="P130" s="156"/>
      <c r="Q130" s="156"/>
    </row>
    <row r="131" spans="1:21" s="220" customFormat="1">
      <c r="A131" s="187" t="s">
        <v>712</v>
      </c>
      <c r="B131" s="187" t="s">
        <v>713</v>
      </c>
      <c r="C131" s="186">
        <v>0</v>
      </c>
      <c r="D131" s="186">
        <v>727</v>
      </c>
      <c r="E131" s="156"/>
      <c r="F131" s="156"/>
      <c r="G131" s="156"/>
      <c r="H131" s="156"/>
      <c r="I131" s="156"/>
      <c r="K131" s="156"/>
      <c r="M131" s="156"/>
      <c r="N131" s="156"/>
      <c r="O131" s="156"/>
      <c r="P131" s="156"/>
      <c r="Q131" s="156"/>
    </row>
    <row r="132" spans="1:21" s="220" customFormat="1">
      <c r="A132" s="187" t="s">
        <v>695</v>
      </c>
      <c r="B132" s="187" t="s">
        <v>572</v>
      </c>
      <c r="C132" s="186">
        <v>467133</v>
      </c>
      <c r="D132" s="186">
        <v>522800</v>
      </c>
      <c r="E132" s="156"/>
      <c r="F132" s="156"/>
      <c r="G132" s="156"/>
      <c r="H132" s="156"/>
      <c r="I132" s="156"/>
      <c r="K132" s="156"/>
      <c r="M132" s="156"/>
      <c r="N132" s="156"/>
      <c r="O132" s="156"/>
      <c r="P132" s="156"/>
      <c r="Q132" s="156"/>
    </row>
    <row r="133" spans="1:21" s="220" customFormat="1">
      <c r="A133" s="151" t="s">
        <v>555</v>
      </c>
      <c r="B133" s="151" t="s">
        <v>573</v>
      </c>
      <c r="C133" s="5">
        <v>23816</v>
      </c>
      <c r="D133" s="5">
        <v>41763</v>
      </c>
      <c r="E133" s="156"/>
      <c r="F133" s="156"/>
      <c r="G133" s="156"/>
      <c r="K133" s="156"/>
      <c r="M133" s="156"/>
      <c r="N133" s="156"/>
      <c r="O133" s="155"/>
      <c r="P133" s="156"/>
      <c r="Q133" s="156"/>
    </row>
    <row r="134" spans="1:21" s="220" customFormat="1">
      <c r="A134" s="151" t="s">
        <v>261</v>
      </c>
      <c r="B134" s="151" t="s">
        <v>580</v>
      </c>
      <c r="C134" s="5"/>
      <c r="D134" s="5"/>
      <c r="E134" s="156"/>
      <c r="K134" s="156"/>
      <c r="M134" s="156"/>
      <c r="N134" s="156"/>
      <c r="O134" s="155"/>
      <c r="P134" s="156"/>
      <c r="Q134" s="156"/>
    </row>
    <row r="135" spans="1:21" s="220" customFormat="1">
      <c r="A135" s="152" t="s">
        <v>249</v>
      </c>
      <c r="B135" s="152" t="s">
        <v>89</v>
      </c>
      <c r="C135" s="5">
        <v>18</v>
      </c>
      <c r="D135" s="5">
        <v>0</v>
      </c>
      <c r="E135" s="156"/>
      <c r="F135" s="156"/>
      <c r="G135" s="156"/>
      <c r="K135" s="156"/>
      <c r="M135" s="156"/>
      <c r="N135" s="156"/>
      <c r="O135" s="155"/>
      <c r="P135" s="156"/>
      <c r="Q135" s="156"/>
    </row>
    <row r="136" spans="1:21" s="220" customFormat="1">
      <c r="A136" s="188" t="s">
        <v>556</v>
      </c>
      <c r="B136" s="188" t="s">
        <v>574</v>
      </c>
      <c r="C136" s="186">
        <v>0</v>
      </c>
      <c r="D136" s="186">
        <v>0</v>
      </c>
      <c r="E136" s="156"/>
      <c r="K136" s="156"/>
      <c r="M136" s="156"/>
      <c r="N136" s="156"/>
      <c r="O136" s="155"/>
      <c r="P136" s="156"/>
      <c r="Q136" s="156"/>
    </row>
    <row r="137" spans="1:21">
      <c r="A137" s="187" t="s">
        <v>215</v>
      </c>
      <c r="B137" s="187" t="s">
        <v>60</v>
      </c>
      <c r="C137" s="186">
        <v>0</v>
      </c>
      <c r="D137" s="186">
        <v>0</v>
      </c>
      <c r="F137" s="220"/>
      <c r="G137" s="220"/>
      <c r="H137" s="220"/>
      <c r="I137" s="220"/>
      <c r="O137" s="155"/>
    </row>
    <row r="138" spans="1:21">
      <c r="A138" s="188" t="s">
        <v>714</v>
      </c>
      <c r="B138" s="188" t="s">
        <v>707</v>
      </c>
      <c r="C138" s="186">
        <v>17</v>
      </c>
      <c r="D138" s="186">
        <v>0</v>
      </c>
      <c r="O138" s="155"/>
    </row>
    <row r="139" spans="1:21">
      <c r="A139" s="188" t="s">
        <v>659</v>
      </c>
      <c r="B139" s="188" t="s">
        <v>111</v>
      </c>
      <c r="C139" s="186">
        <v>1</v>
      </c>
      <c r="D139" s="186">
        <v>0</v>
      </c>
      <c r="O139" s="155"/>
    </row>
    <row r="140" spans="1:21">
      <c r="A140" s="152" t="s">
        <v>255</v>
      </c>
      <c r="B140" s="152" t="s">
        <v>94</v>
      </c>
      <c r="C140" s="5">
        <v>104369</v>
      </c>
      <c r="D140" s="5">
        <v>242</v>
      </c>
      <c r="Q140" s="155"/>
    </row>
    <row r="141" spans="1:21">
      <c r="A141" s="187" t="s">
        <v>629</v>
      </c>
      <c r="B141" s="187" t="s">
        <v>628</v>
      </c>
      <c r="C141" s="186">
        <v>0</v>
      </c>
      <c r="D141" s="186">
        <v>0</v>
      </c>
      <c r="Q141" s="155"/>
      <c r="U141" s="155"/>
    </row>
    <row r="142" spans="1:21">
      <c r="A142" s="187" t="s">
        <v>696</v>
      </c>
      <c r="B142" s="187" t="s">
        <v>105</v>
      </c>
      <c r="C142" s="186">
        <v>100926</v>
      </c>
      <c r="D142" s="186">
        <v>0</v>
      </c>
      <c r="U142" s="155"/>
    </row>
    <row r="143" spans="1:21">
      <c r="A143" s="187" t="s">
        <v>715</v>
      </c>
      <c r="B143" s="187" t="s">
        <v>708</v>
      </c>
      <c r="C143" s="186">
        <v>3113</v>
      </c>
      <c r="D143" s="186">
        <v>237</v>
      </c>
      <c r="M143" s="155"/>
      <c r="U143" s="155"/>
    </row>
    <row r="144" spans="1:21">
      <c r="A144" s="187" t="s">
        <v>659</v>
      </c>
      <c r="B144" s="187" t="s">
        <v>111</v>
      </c>
      <c r="C144" s="186">
        <v>330</v>
      </c>
      <c r="D144" s="186">
        <v>5</v>
      </c>
      <c r="M144" s="155"/>
      <c r="U144" s="155"/>
    </row>
    <row r="145" spans="1:14">
      <c r="A145" s="151" t="s">
        <v>558</v>
      </c>
      <c r="B145" s="151" t="s">
        <v>575</v>
      </c>
      <c r="C145" s="5">
        <v>-104351</v>
      </c>
      <c r="D145" s="5">
        <v>-242</v>
      </c>
      <c r="M145" s="155"/>
    </row>
    <row r="146" spans="1:14">
      <c r="A146" s="151" t="s">
        <v>559</v>
      </c>
      <c r="B146" s="151" t="s">
        <v>576</v>
      </c>
      <c r="C146" s="5">
        <v>-35604</v>
      </c>
      <c r="D146" s="5">
        <v>65510</v>
      </c>
      <c r="M146" s="155"/>
    </row>
    <row r="147" spans="1:14">
      <c r="A147" s="151" t="s">
        <v>560</v>
      </c>
      <c r="B147" s="151" t="s">
        <v>577</v>
      </c>
      <c r="C147" s="5">
        <v>-35604</v>
      </c>
      <c r="D147" s="5">
        <v>65510</v>
      </c>
      <c r="M147" s="155"/>
    </row>
    <row r="148" spans="1:14">
      <c r="A148" s="151" t="s">
        <v>561</v>
      </c>
      <c r="B148" s="151" t="s">
        <v>578</v>
      </c>
      <c r="C148" s="5">
        <v>103878</v>
      </c>
      <c r="D148" s="5">
        <v>66987</v>
      </c>
      <c r="M148" s="155"/>
      <c r="N148" s="155"/>
    </row>
    <row r="149" spans="1:14">
      <c r="A149" s="151" t="s">
        <v>562</v>
      </c>
      <c r="B149" s="151" t="s">
        <v>579</v>
      </c>
      <c r="C149" s="5">
        <v>68274</v>
      </c>
      <c r="D149" s="5">
        <v>132497</v>
      </c>
      <c r="M149" s="155"/>
      <c r="N149" s="155"/>
    </row>
    <row r="150" spans="1:14">
      <c r="A150" s="176" t="s">
        <v>541</v>
      </c>
      <c r="B150" s="189"/>
      <c r="C150" s="190"/>
      <c r="D150" s="190"/>
    </row>
    <row r="151" spans="1:14">
      <c r="A151" s="176"/>
      <c r="B151" s="189"/>
      <c r="C151" s="190"/>
      <c r="D151" s="190"/>
    </row>
    <row r="152" spans="1:14" ht="24">
      <c r="A152" s="149" t="s">
        <v>722</v>
      </c>
      <c r="B152" s="150" t="s">
        <v>604</v>
      </c>
      <c r="C152" s="296" t="s">
        <v>724</v>
      </c>
      <c r="D152" s="297"/>
      <c r="E152" s="297"/>
      <c r="F152" s="298"/>
      <c r="H152" s="296" t="s">
        <v>650</v>
      </c>
      <c r="I152" s="297"/>
      <c r="J152" s="297"/>
      <c r="K152" s="298"/>
    </row>
    <row r="153" spans="1:14" ht="48">
      <c r="A153" s="303" t="s">
        <v>403</v>
      </c>
      <c r="B153" s="306" t="s">
        <v>118</v>
      </c>
      <c r="C153" s="301" t="s">
        <v>413</v>
      </c>
      <c r="D153" s="301" t="s">
        <v>414</v>
      </c>
      <c r="E153" s="153" t="s">
        <v>120</v>
      </c>
      <c r="F153" s="153" t="s">
        <v>121</v>
      </c>
      <c r="H153" s="301" t="s">
        <v>413</v>
      </c>
      <c r="I153" s="301" t="s">
        <v>414</v>
      </c>
      <c r="J153" s="153" t="s">
        <v>120</v>
      </c>
      <c r="K153" s="153" t="s">
        <v>121</v>
      </c>
    </row>
    <row r="154" spans="1:14" ht="60">
      <c r="A154" s="303"/>
      <c r="B154" s="306"/>
      <c r="C154" s="302"/>
      <c r="D154" s="302"/>
      <c r="E154" s="153" t="s">
        <v>586</v>
      </c>
      <c r="F154" s="153" t="s">
        <v>285</v>
      </c>
      <c r="H154" s="302"/>
      <c r="I154" s="302"/>
      <c r="J154" s="153" t="s">
        <v>586</v>
      </c>
      <c r="K154" s="153" t="s">
        <v>285</v>
      </c>
    </row>
    <row r="155" spans="1:14">
      <c r="A155" s="192" t="s">
        <v>151</v>
      </c>
      <c r="B155" s="151" t="s">
        <v>0</v>
      </c>
      <c r="C155" s="194">
        <v>138725</v>
      </c>
      <c r="D155" s="194">
        <v>81108</v>
      </c>
      <c r="E155" s="194">
        <v>-5426</v>
      </c>
      <c r="F155" s="194">
        <v>214407</v>
      </c>
      <c r="H155" s="194">
        <v>108512</v>
      </c>
      <c r="I155" s="194">
        <v>64575</v>
      </c>
      <c r="J155" s="194">
        <v>-4653</v>
      </c>
      <c r="K155" s="194">
        <v>168434</v>
      </c>
      <c r="L155" s="155"/>
    </row>
    <row r="156" spans="1:14">
      <c r="A156" s="195" t="s">
        <v>152</v>
      </c>
      <c r="B156" s="160" t="s">
        <v>1</v>
      </c>
      <c r="C156" s="179">
        <v>104460</v>
      </c>
      <c r="D156" s="179">
        <v>3733</v>
      </c>
      <c r="E156" s="179">
        <v>1582</v>
      </c>
      <c r="F156" s="179">
        <v>109775</v>
      </c>
      <c r="H156" s="161">
        <v>104682</v>
      </c>
      <c r="I156" s="161">
        <v>2906</v>
      </c>
      <c r="J156" s="161">
        <v>1184</v>
      </c>
      <c r="K156" s="179">
        <v>108772</v>
      </c>
      <c r="L156" s="155"/>
    </row>
    <row r="157" spans="1:14">
      <c r="A157" s="195" t="s">
        <v>153</v>
      </c>
      <c r="B157" s="160" t="s">
        <v>2</v>
      </c>
      <c r="C157" s="179">
        <v>33584</v>
      </c>
      <c r="D157" s="179">
        <v>1</v>
      </c>
      <c r="E157" s="179">
        <v>-1830</v>
      </c>
      <c r="F157" s="179">
        <v>31755</v>
      </c>
      <c r="H157" s="161">
        <v>2240</v>
      </c>
      <c r="I157" s="161">
        <v>4</v>
      </c>
      <c r="J157" s="161">
        <v>-2219</v>
      </c>
      <c r="K157" s="179">
        <v>25</v>
      </c>
      <c r="L157" s="155"/>
    </row>
    <row r="158" spans="1:14">
      <c r="A158" s="195" t="s">
        <v>154</v>
      </c>
      <c r="B158" s="160" t="s">
        <v>492</v>
      </c>
      <c r="C158" s="179">
        <v>681</v>
      </c>
      <c r="D158" s="179">
        <v>77374</v>
      </c>
      <c r="E158" s="179">
        <v>-5178</v>
      </c>
      <c r="F158" s="179">
        <v>72877</v>
      </c>
      <c r="H158" s="161">
        <v>1590</v>
      </c>
      <c r="I158" s="161">
        <v>61665</v>
      </c>
      <c r="J158" s="161">
        <v>-3618</v>
      </c>
      <c r="K158" s="179">
        <v>59637</v>
      </c>
      <c r="L158" s="155"/>
    </row>
    <row r="159" spans="1:14">
      <c r="A159" s="192" t="s">
        <v>155</v>
      </c>
      <c r="B159" s="151" t="s">
        <v>630</v>
      </c>
      <c r="C159" s="194">
        <v>12981</v>
      </c>
      <c r="D159" s="194">
        <v>57413</v>
      </c>
      <c r="E159" s="194">
        <v>-4226</v>
      </c>
      <c r="F159" s="194">
        <v>66168</v>
      </c>
      <c r="H159" s="194">
        <v>2270</v>
      </c>
      <c r="I159" s="194">
        <v>44702</v>
      </c>
      <c r="J159" s="194">
        <v>-3143</v>
      </c>
      <c r="K159" s="194">
        <v>43829</v>
      </c>
      <c r="L159" s="155"/>
    </row>
    <row r="160" spans="1:14">
      <c r="A160" s="195" t="s">
        <v>156</v>
      </c>
      <c r="B160" s="160" t="s">
        <v>494</v>
      </c>
      <c r="C160" s="179">
        <v>12319</v>
      </c>
      <c r="D160" s="179">
        <v>3236</v>
      </c>
      <c r="E160" s="179">
        <v>-629</v>
      </c>
      <c r="F160" s="179">
        <v>14926</v>
      </c>
      <c r="H160" s="161">
        <v>800</v>
      </c>
      <c r="I160" s="161">
        <v>0</v>
      </c>
      <c r="J160" s="161">
        <v>-709</v>
      </c>
      <c r="K160" s="179">
        <v>91</v>
      </c>
    </row>
    <row r="161" spans="1:25">
      <c r="A161" s="195" t="s">
        <v>687</v>
      </c>
      <c r="B161" s="160" t="s">
        <v>495</v>
      </c>
      <c r="C161" s="179">
        <v>662</v>
      </c>
      <c r="D161" s="179">
        <v>54177</v>
      </c>
      <c r="E161" s="179">
        <v>-3597</v>
      </c>
      <c r="F161" s="179">
        <v>51242</v>
      </c>
      <c r="H161" s="161">
        <v>1470</v>
      </c>
      <c r="I161" s="161">
        <v>44702</v>
      </c>
      <c r="J161" s="161">
        <v>-2434</v>
      </c>
      <c r="K161" s="179">
        <v>43738</v>
      </c>
    </row>
    <row r="162" spans="1:25">
      <c r="A162" s="196" t="s">
        <v>158</v>
      </c>
      <c r="B162" s="197" t="s">
        <v>496</v>
      </c>
      <c r="C162" s="194">
        <v>125744</v>
      </c>
      <c r="D162" s="194">
        <v>23695</v>
      </c>
      <c r="E162" s="194">
        <v>-1200</v>
      </c>
      <c r="F162" s="194">
        <v>148239</v>
      </c>
      <c r="H162" s="194">
        <v>106242</v>
      </c>
      <c r="I162" s="194">
        <v>19873</v>
      </c>
      <c r="J162" s="194">
        <v>-1510</v>
      </c>
      <c r="K162" s="194">
        <v>124605</v>
      </c>
    </row>
    <row r="163" spans="1:25">
      <c r="A163" s="193" t="s">
        <v>160</v>
      </c>
      <c r="B163" s="163" t="s">
        <v>9</v>
      </c>
      <c r="C163" s="179">
        <v>34867</v>
      </c>
      <c r="D163" s="179">
        <v>19611</v>
      </c>
      <c r="E163" s="179">
        <v>-1105</v>
      </c>
      <c r="F163" s="179">
        <v>53373</v>
      </c>
      <c r="G163" s="227"/>
      <c r="H163" s="161">
        <v>30860</v>
      </c>
      <c r="I163" s="161">
        <v>17150</v>
      </c>
      <c r="J163" s="161">
        <v>-1371</v>
      </c>
      <c r="K163" s="179">
        <v>46639</v>
      </c>
    </row>
    <row r="164" spans="1:25">
      <c r="A164" s="193" t="s">
        <v>161</v>
      </c>
      <c r="B164" s="163" t="s">
        <v>10</v>
      </c>
      <c r="C164" s="179">
        <v>32709</v>
      </c>
      <c r="D164" s="179">
        <v>3222</v>
      </c>
      <c r="E164" s="179">
        <v>-95</v>
      </c>
      <c r="F164" s="179">
        <v>35836</v>
      </c>
      <c r="G164" s="227"/>
      <c r="H164" s="161">
        <v>13710</v>
      </c>
      <c r="I164" s="161">
        <v>2973</v>
      </c>
      <c r="J164" s="161">
        <v>-137</v>
      </c>
      <c r="K164" s="179">
        <v>16546</v>
      </c>
    </row>
    <row r="165" spans="1:25">
      <c r="A165" s="193" t="s">
        <v>159</v>
      </c>
      <c r="B165" s="163" t="s">
        <v>8</v>
      </c>
      <c r="C165" s="179">
        <v>2297</v>
      </c>
      <c r="D165" s="179">
        <v>123</v>
      </c>
      <c r="E165" s="179">
        <v>-454</v>
      </c>
      <c r="F165" s="179">
        <v>1966</v>
      </c>
      <c r="G165" s="227"/>
      <c r="H165" s="161">
        <v>1011</v>
      </c>
      <c r="I165" s="161">
        <v>222</v>
      </c>
      <c r="J165" s="161">
        <v>-601</v>
      </c>
      <c r="K165" s="179">
        <v>632</v>
      </c>
    </row>
    <row r="166" spans="1:25">
      <c r="A166" s="193" t="s">
        <v>162</v>
      </c>
      <c r="B166" s="163" t="s">
        <v>11</v>
      </c>
      <c r="C166" s="179">
        <v>1369</v>
      </c>
      <c r="D166" s="179">
        <v>108</v>
      </c>
      <c r="E166" s="179">
        <v>-454</v>
      </c>
      <c r="F166" s="179">
        <v>1023</v>
      </c>
      <c r="H166" s="161">
        <v>1070</v>
      </c>
      <c r="I166" s="161">
        <v>515</v>
      </c>
      <c r="J166" s="161">
        <v>-601</v>
      </c>
      <c r="K166" s="179">
        <v>984</v>
      </c>
    </row>
    <row r="167" spans="1:25">
      <c r="A167" s="193" t="s">
        <v>688</v>
      </c>
      <c r="B167" s="163" t="s">
        <v>639</v>
      </c>
      <c r="C167" s="179">
        <v>3</v>
      </c>
      <c r="D167" s="179">
        <v>18</v>
      </c>
      <c r="E167" s="179">
        <v>0</v>
      </c>
      <c r="F167" s="179">
        <v>21</v>
      </c>
      <c r="H167" s="161">
        <v>220</v>
      </c>
      <c r="I167" s="161">
        <v>13</v>
      </c>
      <c r="J167" s="161">
        <v>0</v>
      </c>
      <c r="K167" s="179">
        <v>233</v>
      </c>
    </row>
    <row r="168" spans="1:25">
      <c r="A168" s="196" t="s">
        <v>163</v>
      </c>
      <c r="B168" s="197" t="s">
        <v>497</v>
      </c>
      <c r="C168" s="194">
        <v>59099</v>
      </c>
      <c r="D168" s="194">
        <v>895</v>
      </c>
      <c r="E168" s="194">
        <v>0</v>
      </c>
      <c r="F168" s="194">
        <v>59994</v>
      </c>
      <c r="H168" s="194">
        <v>61833</v>
      </c>
      <c r="I168" s="194">
        <v>-530</v>
      </c>
      <c r="J168" s="194">
        <v>-2</v>
      </c>
      <c r="K168" s="194">
        <v>61301</v>
      </c>
    </row>
    <row r="169" spans="1:25">
      <c r="A169" s="193" t="s">
        <v>164</v>
      </c>
      <c r="B169" s="163" t="s">
        <v>13</v>
      </c>
      <c r="C169" s="179">
        <v>4957</v>
      </c>
      <c r="D169" s="179">
        <v>294</v>
      </c>
      <c r="E169" s="179">
        <v>-52</v>
      </c>
      <c r="F169" s="179">
        <v>5199</v>
      </c>
      <c r="H169" s="161">
        <v>5754</v>
      </c>
      <c r="I169" s="161">
        <v>235</v>
      </c>
      <c r="J169" s="161">
        <v>-208</v>
      </c>
      <c r="K169" s="179">
        <v>5781</v>
      </c>
    </row>
    <row r="170" spans="1:25">
      <c r="A170" s="193" t="s">
        <v>165</v>
      </c>
      <c r="B170" s="163" t="s">
        <v>14</v>
      </c>
      <c r="C170" s="179">
        <v>427</v>
      </c>
      <c r="D170" s="179">
        <v>443</v>
      </c>
      <c r="E170" s="179">
        <v>-52</v>
      </c>
      <c r="F170" s="179">
        <v>818</v>
      </c>
      <c r="H170" s="161">
        <v>29</v>
      </c>
      <c r="I170" s="161">
        <v>671</v>
      </c>
      <c r="J170" s="161">
        <v>-208</v>
      </c>
      <c r="K170" s="179">
        <v>492</v>
      </c>
    </row>
    <row r="171" spans="1:25">
      <c r="A171" s="196" t="s">
        <v>503</v>
      </c>
      <c r="B171" s="197" t="s">
        <v>498</v>
      </c>
      <c r="C171" s="194">
        <v>63629</v>
      </c>
      <c r="D171" s="194">
        <v>746</v>
      </c>
      <c r="E171" s="194">
        <v>0</v>
      </c>
      <c r="F171" s="194">
        <v>64375</v>
      </c>
      <c r="H171" s="194">
        <v>67558</v>
      </c>
      <c r="I171" s="194">
        <v>-966</v>
      </c>
      <c r="J171" s="194">
        <v>-2</v>
      </c>
      <c r="K171" s="194">
        <v>66590</v>
      </c>
      <c r="L171" s="155"/>
    </row>
    <row r="172" spans="1:25">
      <c r="A172" s="193" t="s">
        <v>168</v>
      </c>
      <c r="B172" s="163" t="s">
        <v>17</v>
      </c>
      <c r="C172" s="179">
        <v>12592</v>
      </c>
      <c r="D172" s="179">
        <v>103</v>
      </c>
      <c r="E172" s="179">
        <v>0</v>
      </c>
      <c r="F172" s="179">
        <v>12695</v>
      </c>
      <c r="H172" s="161">
        <v>13948</v>
      </c>
      <c r="I172" s="161">
        <v>212</v>
      </c>
      <c r="J172" s="161">
        <v>0</v>
      </c>
      <c r="K172" s="179">
        <v>14160</v>
      </c>
      <c r="L172" s="155"/>
    </row>
    <row r="173" spans="1:25">
      <c r="A173" s="196" t="s">
        <v>232</v>
      </c>
      <c r="B173" s="197" t="s">
        <v>500</v>
      </c>
      <c r="C173" s="194">
        <v>51037</v>
      </c>
      <c r="D173" s="194">
        <v>643</v>
      </c>
      <c r="E173" s="194">
        <v>0</v>
      </c>
      <c r="F173" s="194">
        <v>51680</v>
      </c>
      <c r="H173" s="194">
        <v>53610</v>
      </c>
      <c r="I173" s="194">
        <v>-1178</v>
      </c>
      <c r="J173" s="194">
        <v>-2</v>
      </c>
      <c r="K173" s="194">
        <v>52430</v>
      </c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</row>
    <row r="174" spans="1:25">
      <c r="A174" s="193"/>
      <c r="B174" s="163"/>
      <c r="C174" s="179"/>
      <c r="D174" s="179"/>
      <c r="E174" s="179"/>
      <c r="F174" s="179">
        <v>0</v>
      </c>
      <c r="H174" s="161"/>
      <c r="I174" s="161"/>
      <c r="J174" s="161"/>
      <c r="K174" s="179">
        <v>0</v>
      </c>
      <c r="L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</row>
    <row r="175" spans="1:25">
      <c r="A175" s="196" t="s">
        <v>505</v>
      </c>
      <c r="B175" s="197" t="s">
        <v>502</v>
      </c>
      <c r="C175" s="194">
        <v>51037</v>
      </c>
      <c r="D175" s="194">
        <v>643</v>
      </c>
      <c r="E175" s="194">
        <v>0</v>
      </c>
      <c r="F175" s="194">
        <v>51680</v>
      </c>
      <c r="H175" s="194">
        <v>53610</v>
      </c>
      <c r="I175" s="194">
        <v>-1178</v>
      </c>
      <c r="J175" s="194">
        <v>-2</v>
      </c>
      <c r="K175" s="194">
        <v>52430</v>
      </c>
      <c r="L175" s="155"/>
      <c r="Y175" s="155"/>
    </row>
    <row r="176" spans="1:25" s="155" customFormat="1"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</row>
    <row r="179" spans="1:25" ht="24">
      <c r="A179" s="149" t="s">
        <v>723</v>
      </c>
      <c r="B179" s="149" t="s">
        <v>438</v>
      </c>
      <c r="C179" s="296" t="s">
        <v>725</v>
      </c>
      <c r="D179" s="297"/>
      <c r="E179" s="297"/>
      <c r="F179" s="298"/>
      <c r="H179" s="296" t="s">
        <v>716</v>
      </c>
      <c r="I179" s="297"/>
      <c r="J179" s="297"/>
      <c r="K179" s="298"/>
    </row>
    <row r="180" spans="1:25" ht="48">
      <c r="A180" s="299" t="s">
        <v>203</v>
      </c>
      <c r="B180" s="299" t="s">
        <v>73</v>
      </c>
      <c r="C180" s="301" t="s">
        <v>413</v>
      </c>
      <c r="D180" s="301" t="s">
        <v>414</v>
      </c>
      <c r="E180" s="153" t="s">
        <v>120</v>
      </c>
      <c r="F180" s="153" t="s">
        <v>121</v>
      </c>
      <c r="H180" s="301" t="s">
        <v>413</v>
      </c>
      <c r="I180" s="301" t="s">
        <v>414</v>
      </c>
      <c r="J180" s="153" t="s">
        <v>120</v>
      </c>
      <c r="K180" s="153" t="s">
        <v>121</v>
      </c>
    </row>
    <row r="181" spans="1:25" ht="60">
      <c r="A181" s="300"/>
      <c r="B181" s="300"/>
      <c r="C181" s="302"/>
      <c r="D181" s="302"/>
      <c r="E181" s="153" t="s">
        <v>586</v>
      </c>
      <c r="F181" s="153" t="s">
        <v>285</v>
      </c>
      <c r="H181" s="302"/>
      <c r="I181" s="302"/>
      <c r="J181" s="153" t="s">
        <v>586</v>
      </c>
      <c r="K181" s="153" t="s">
        <v>285</v>
      </c>
    </row>
    <row r="182" spans="1:25">
      <c r="A182" s="151" t="s">
        <v>181</v>
      </c>
      <c r="B182" s="151" t="s">
        <v>488</v>
      </c>
      <c r="C182" s="191">
        <v>441243</v>
      </c>
      <c r="D182" s="191">
        <v>30267</v>
      </c>
      <c r="E182" s="191">
        <v>-16727</v>
      </c>
      <c r="F182" s="191">
        <v>454783</v>
      </c>
      <c r="H182" s="191">
        <v>375012</v>
      </c>
      <c r="I182" s="191">
        <v>29520</v>
      </c>
      <c r="J182" s="191">
        <v>-16223</v>
      </c>
      <c r="K182" s="191">
        <v>388309</v>
      </c>
    </row>
    <row r="183" spans="1:25">
      <c r="A183" s="163" t="s">
        <v>182</v>
      </c>
      <c r="B183" s="163" t="s">
        <v>27</v>
      </c>
      <c r="C183" s="179">
        <v>29462</v>
      </c>
      <c r="D183" s="179">
        <v>2514</v>
      </c>
      <c r="E183" s="179">
        <v>0</v>
      </c>
      <c r="F183" s="179">
        <v>31976</v>
      </c>
      <c r="H183" s="179">
        <v>16867</v>
      </c>
      <c r="I183" s="179">
        <v>2374</v>
      </c>
      <c r="J183" s="179">
        <v>0</v>
      </c>
      <c r="K183" s="179">
        <v>19241</v>
      </c>
    </row>
    <row r="184" spans="1:25">
      <c r="A184" s="163" t="s">
        <v>527</v>
      </c>
      <c r="B184" s="163" t="s">
        <v>475</v>
      </c>
      <c r="C184" s="179">
        <v>50930</v>
      </c>
      <c r="D184" s="179">
        <v>617</v>
      </c>
      <c r="E184" s="179">
        <v>0</v>
      </c>
      <c r="F184" s="179">
        <v>51547</v>
      </c>
      <c r="H184" s="179">
        <v>49413</v>
      </c>
      <c r="I184" s="179">
        <v>797</v>
      </c>
      <c r="J184" s="179">
        <v>0</v>
      </c>
      <c r="K184" s="179">
        <v>50210</v>
      </c>
    </row>
    <row r="185" spans="1:25">
      <c r="A185" s="163" t="s">
        <v>528</v>
      </c>
      <c r="B185" s="163" t="s">
        <v>416</v>
      </c>
      <c r="C185" s="179">
        <v>266851</v>
      </c>
      <c r="D185" s="179">
        <v>24955</v>
      </c>
      <c r="E185" s="179">
        <v>-3</v>
      </c>
      <c r="F185" s="179">
        <v>291803</v>
      </c>
      <c r="H185" s="179">
        <v>218753</v>
      </c>
      <c r="I185" s="179">
        <v>24066</v>
      </c>
      <c r="J185" s="179">
        <v>-3</v>
      </c>
      <c r="K185" s="179">
        <v>242816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</row>
    <row r="187" spans="1:25">
      <c r="A187" s="163" t="s">
        <v>679</v>
      </c>
      <c r="B187" s="163" t="s">
        <v>30</v>
      </c>
      <c r="C187" s="179">
        <v>9640</v>
      </c>
      <c r="D187" s="179">
        <v>0</v>
      </c>
      <c r="E187" s="179">
        <v>0</v>
      </c>
      <c r="F187" s="179">
        <v>9640</v>
      </c>
      <c r="H187" s="179">
        <v>9553</v>
      </c>
      <c r="I187" s="179">
        <v>0</v>
      </c>
      <c r="J187" s="179">
        <v>0</v>
      </c>
      <c r="K187" s="179">
        <v>9553</v>
      </c>
    </row>
    <row r="188" spans="1:25">
      <c r="A188" s="163" t="s">
        <v>680</v>
      </c>
      <c r="B188" s="163" t="s">
        <v>674</v>
      </c>
      <c r="C188" s="179">
        <v>3478</v>
      </c>
      <c r="D188" s="179">
        <v>0</v>
      </c>
      <c r="E188" s="179">
        <v>0</v>
      </c>
      <c r="F188" s="179">
        <v>3478</v>
      </c>
      <c r="H188" s="179">
        <v>3478</v>
      </c>
      <c r="I188" s="179">
        <v>0</v>
      </c>
      <c r="J188" s="179">
        <v>0</v>
      </c>
      <c r="K188" s="179">
        <v>3478</v>
      </c>
    </row>
    <row r="189" spans="1:25">
      <c r="A189" s="163" t="s">
        <v>186</v>
      </c>
      <c r="B189" s="163" t="s">
        <v>31</v>
      </c>
      <c r="C189" s="179">
        <v>16724</v>
      </c>
      <c r="D189" s="179">
        <v>0</v>
      </c>
      <c r="E189" s="179">
        <v>-16724</v>
      </c>
      <c r="F189" s="179">
        <v>0</v>
      </c>
      <c r="H189" s="179">
        <v>16220</v>
      </c>
      <c r="I189" s="179">
        <v>0</v>
      </c>
      <c r="J189" s="179">
        <v>-16220</v>
      </c>
      <c r="K189" s="179">
        <v>0</v>
      </c>
    </row>
    <row r="190" spans="1:25">
      <c r="A190" s="180" t="s">
        <v>626</v>
      </c>
      <c r="B190" s="180" t="s">
        <v>632</v>
      </c>
      <c r="C190" s="179">
        <v>6757</v>
      </c>
      <c r="D190" s="179">
        <v>0</v>
      </c>
      <c r="E190" s="179">
        <v>0</v>
      </c>
      <c r="F190" s="179">
        <v>6757</v>
      </c>
      <c r="H190" s="179">
        <v>3683</v>
      </c>
      <c r="I190" s="179">
        <v>0</v>
      </c>
      <c r="J190" s="179">
        <v>0</v>
      </c>
      <c r="K190" s="179">
        <v>3683</v>
      </c>
    </row>
    <row r="191" spans="1:25">
      <c r="A191" s="163" t="s">
        <v>529</v>
      </c>
      <c r="B191" s="163" t="s">
        <v>583</v>
      </c>
      <c r="C191" s="179">
        <v>389</v>
      </c>
      <c r="D191" s="179">
        <v>2181</v>
      </c>
      <c r="E191" s="179">
        <v>0</v>
      </c>
      <c r="F191" s="179">
        <v>2570</v>
      </c>
      <c r="H191" s="179">
        <v>37</v>
      </c>
      <c r="I191" s="179">
        <v>2283</v>
      </c>
      <c r="J191" s="179">
        <v>0</v>
      </c>
      <c r="K191" s="179">
        <v>2320</v>
      </c>
    </row>
    <row r="192" spans="1:25">
      <c r="A192" s="163" t="s">
        <v>466</v>
      </c>
      <c r="B192" s="163" t="s">
        <v>465</v>
      </c>
      <c r="C192" s="179">
        <v>574</v>
      </c>
      <c r="D192" s="179">
        <v>0</v>
      </c>
      <c r="E192" s="179">
        <v>0</v>
      </c>
      <c r="F192" s="179">
        <v>574</v>
      </c>
      <c r="H192" s="179">
        <v>570</v>
      </c>
      <c r="I192" s="179">
        <v>0</v>
      </c>
      <c r="J192" s="179">
        <v>0</v>
      </c>
      <c r="K192" s="179">
        <v>570</v>
      </c>
    </row>
    <row r="193" spans="1:11">
      <c r="A193" s="151" t="s">
        <v>530</v>
      </c>
      <c r="B193" s="151" t="s">
        <v>489</v>
      </c>
      <c r="C193" s="191">
        <v>619746</v>
      </c>
      <c r="D193" s="191">
        <v>82572</v>
      </c>
      <c r="E193" s="191">
        <v>-20443</v>
      </c>
      <c r="F193" s="191">
        <v>681875</v>
      </c>
      <c r="H193" s="191">
        <v>677133</v>
      </c>
      <c r="I193" s="191">
        <v>91017</v>
      </c>
      <c r="J193" s="191">
        <v>-29621</v>
      </c>
      <c r="K193" s="191">
        <v>738529</v>
      </c>
    </row>
    <row r="194" spans="1:11">
      <c r="A194" s="163" t="s">
        <v>193</v>
      </c>
      <c r="B194" s="163" t="s">
        <v>584</v>
      </c>
      <c r="C194" s="179">
        <v>731</v>
      </c>
      <c r="D194" s="179">
        <v>0</v>
      </c>
      <c r="E194" s="179">
        <v>0</v>
      </c>
      <c r="F194" s="179">
        <v>731</v>
      </c>
      <c r="H194" s="179">
        <v>258</v>
      </c>
      <c r="I194" s="179">
        <v>0</v>
      </c>
      <c r="J194" s="179">
        <v>0</v>
      </c>
      <c r="K194" s="179">
        <v>258</v>
      </c>
    </row>
    <row r="195" spans="1:11">
      <c r="A195" s="163" t="s">
        <v>194</v>
      </c>
      <c r="B195" s="163" t="s">
        <v>39</v>
      </c>
      <c r="C195" s="179">
        <v>95234</v>
      </c>
      <c r="D195" s="179">
        <v>5164</v>
      </c>
      <c r="E195" s="179">
        <v>-9997</v>
      </c>
      <c r="F195" s="179">
        <v>90401</v>
      </c>
      <c r="H195" s="179">
        <v>31714</v>
      </c>
      <c r="I195" s="179">
        <v>6607</v>
      </c>
      <c r="J195" s="179">
        <v>-1313</v>
      </c>
      <c r="K195" s="179">
        <v>37008</v>
      </c>
    </row>
    <row r="196" spans="1:11">
      <c r="A196" s="163" t="s">
        <v>531</v>
      </c>
      <c r="B196" s="163" t="s">
        <v>40</v>
      </c>
      <c r="C196" s="179">
        <v>3172</v>
      </c>
      <c r="D196" s="179">
        <v>593</v>
      </c>
      <c r="E196" s="179">
        <v>0</v>
      </c>
      <c r="F196" s="179">
        <v>3765</v>
      </c>
      <c r="H196" s="179">
        <v>1525</v>
      </c>
      <c r="I196" s="179">
        <v>86</v>
      </c>
      <c r="J196" s="179">
        <v>0</v>
      </c>
      <c r="K196" s="179">
        <v>1611</v>
      </c>
    </row>
    <row r="197" spans="1:11">
      <c r="A197" s="163" t="s">
        <v>196</v>
      </c>
      <c r="B197" s="163" t="s">
        <v>41</v>
      </c>
      <c r="C197" s="179">
        <v>35167</v>
      </c>
      <c r="D197" s="179">
        <v>3597</v>
      </c>
      <c r="E197" s="179">
        <v>-2540</v>
      </c>
      <c r="F197" s="179">
        <v>36224</v>
      </c>
      <c r="H197" s="179">
        <v>45764</v>
      </c>
      <c r="I197" s="179">
        <v>1775</v>
      </c>
      <c r="J197" s="179">
        <v>-28308</v>
      </c>
      <c r="K197" s="179">
        <v>19231</v>
      </c>
    </row>
    <row r="198" spans="1:11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</row>
    <row r="199" spans="1:11">
      <c r="A199" s="163" t="s">
        <v>199</v>
      </c>
      <c r="B199" s="163" t="s">
        <v>44</v>
      </c>
      <c r="C199" s="179">
        <v>2366</v>
      </c>
      <c r="D199" s="179">
        <v>26734</v>
      </c>
      <c r="E199" s="179">
        <v>-7906</v>
      </c>
      <c r="F199" s="179">
        <v>21194</v>
      </c>
      <c r="H199" s="179">
        <v>1272</v>
      </c>
      <c r="I199" s="179">
        <v>20230</v>
      </c>
      <c r="J199" s="179">
        <v>0</v>
      </c>
      <c r="K199" s="179">
        <v>21502</v>
      </c>
    </row>
    <row r="200" spans="1:11">
      <c r="A200" s="163" t="s">
        <v>200</v>
      </c>
      <c r="B200" s="163" t="s">
        <v>482</v>
      </c>
      <c r="C200" s="179">
        <v>21790</v>
      </c>
      <c r="D200" s="179">
        <v>46484</v>
      </c>
      <c r="E200" s="179">
        <v>0</v>
      </c>
      <c r="F200" s="179">
        <v>68274</v>
      </c>
      <c r="H200" s="179">
        <v>41559</v>
      </c>
      <c r="I200" s="179">
        <v>62319</v>
      </c>
      <c r="J200" s="179">
        <v>0</v>
      </c>
      <c r="K200" s="179">
        <v>103878</v>
      </c>
    </row>
    <row r="201" spans="1:11">
      <c r="A201" s="163" t="s">
        <v>486</v>
      </c>
      <c r="B201" s="163" t="s">
        <v>483</v>
      </c>
      <c r="C201" s="179">
        <v>461286</v>
      </c>
      <c r="D201" s="179">
        <v>0</v>
      </c>
      <c r="E201" s="179">
        <v>0</v>
      </c>
      <c r="F201" s="179">
        <v>461286</v>
      </c>
      <c r="H201" s="179">
        <v>554992</v>
      </c>
      <c r="I201" s="179">
        <v>0</v>
      </c>
      <c r="J201" s="179">
        <v>0</v>
      </c>
      <c r="K201" s="179">
        <v>554992</v>
      </c>
    </row>
    <row r="202" spans="1:11">
      <c r="A202" s="163" t="s">
        <v>681</v>
      </c>
      <c r="B202" s="163" t="s">
        <v>675</v>
      </c>
      <c r="C202" s="179">
        <v>0</v>
      </c>
      <c r="D202" s="179">
        <v>0</v>
      </c>
      <c r="E202" s="179">
        <v>0</v>
      </c>
      <c r="F202" s="179">
        <v>0</v>
      </c>
      <c r="H202" s="179">
        <v>49</v>
      </c>
      <c r="I202" s="179">
        <v>0</v>
      </c>
      <c r="J202" s="179">
        <v>0</v>
      </c>
      <c r="K202" s="179">
        <v>49</v>
      </c>
    </row>
    <row r="203" spans="1:11">
      <c r="A203" s="151" t="s">
        <v>532</v>
      </c>
      <c r="B203" s="151" t="s">
        <v>491</v>
      </c>
      <c r="C203" s="191">
        <v>1060989</v>
      </c>
      <c r="D203" s="191">
        <v>112839</v>
      </c>
      <c r="E203" s="191">
        <v>-37170</v>
      </c>
      <c r="F203" s="191">
        <v>1136658</v>
      </c>
      <c r="H203" s="191">
        <v>1052145</v>
      </c>
      <c r="I203" s="191">
        <v>120537</v>
      </c>
      <c r="J203" s="191">
        <v>-45844</v>
      </c>
      <c r="K203" s="191">
        <v>1126838</v>
      </c>
    </row>
    <row r="204" spans="1:11">
      <c r="A204" s="176"/>
    </row>
    <row r="205" spans="1:11">
      <c r="A205" s="149"/>
      <c r="B205" s="149"/>
      <c r="C205" s="296" t="s">
        <v>725</v>
      </c>
      <c r="D205" s="297"/>
      <c r="E205" s="297"/>
      <c r="F205" s="298"/>
      <c r="H205" s="296" t="s">
        <v>726</v>
      </c>
      <c r="I205" s="297"/>
      <c r="J205" s="297"/>
      <c r="K205" s="298"/>
    </row>
    <row r="206" spans="1:11" ht="48">
      <c r="A206" s="299" t="s">
        <v>229</v>
      </c>
      <c r="B206" s="299" t="s">
        <v>48</v>
      </c>
      <c r="C206" s="301" t="s">
        <v>413</v>
      </c>
      <c r="D206" s="301" t="s">
        <v>414</v>
      </c>
      <c r="E206" s="153" t="s">
        <v>120</v>
      </c>
      <c r="F206" s="153" t="s">
        <v>121</v>
      </c>
      <c r="H206" s="301" t="s">
        <v>413</v>
      </c>
      <c r="I206" s="301" t="s">
        <v>414</v>
      </c>
      <c r="J206" s="153" t="s">
        <v>120</v>
      </c>
      <c r="K206" s="153" t="s">
        <v>121</v>
      </c>
    </row>
    <row r="207" spans="1:11" ht="60">
      <c r="A207" s="300"/>
      <c r="B207" s="300"/>
      <c r="C207" s="302"/>
      <c r="D207" s="302"/>
      <c r="E207" s="153" t="s">
        <v>586</v>
      </c>
      <c r="F207" s="153" t="s">
        <v>285</v>
      </c>
      <c r="H207" s="302"/>
      <c r="I207" s="302"/>
      <c r="J207" s="153" t="s">
        <v>586</v>
      </c>
      <c r="K207" s="153" t="s">
        <v>285</v>
      </c>
    </row>
    <row r="208" spans="1:11">
      <c r="A208" s="192" t="s">
        <v>533</v>
      </c>
      <c r="B208" s="151" t="s">
        <v>518</v>
      </c>
      <c r="C208" s="191">
        <v>950164</v>
      </c>
      <c r="D208" s="191">
        <v>41893</v>
      </c>
      <c r="E208" s="191">
        <v>-16727</v>
      </c>
      <c r="F208" s="191">
        <v>975330</v>
      </c>
      <c r="H208" s="191">
        <v>978340</v>
      </c>
      <c r="I208" s="191">
        <v>40747</v>
      </c>
      <c r="J208" s="191">
        <v>-16223</v>
      </c>
      <c r="K208" s="191">
        <v>1002864</v>
      </c>
    </row>
    <row r="209" spans="1:11">
      <c r="A209" s="192" t="s">
        <v>690</v>
      </c>
      <c r="B209" s="151" t="s">
        <v>50</v>
      </c>
      <c r="C209" s="191">
        <v>950164</v>
      </c>
      <c r="D209" s="191">
        <v>41893</v>
      </c>
      <c r="E209" s="191">
        <v>-16727</v>
      </c>
      <c r="F209" s="191">
        <v>975330</v>
      </c>
      <c r="H209" s="191">
        <v>978340</v>
      </c>
      <c r="I209" s="191">
        <v>40747</v>
      </c>
      <c r="J209" s="191">
        <v>-16223</v>
      </c>
      <c r="K209" s="191">
        <v>1002864</v>
      </c>
    </row>
    <row r="210" spans="1:11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</row>
    <row r="211" spans="1:11">
      <c r="A211" s="193" t="s">
        <v>470</v>
      </c>
      <c r="B211" s="163" t="s">
        <v>469</v>
      </c>
      <c r="C211" s="179">
        <v>748324</v>
      </c>
      <c r="D211" s="179">
        <v>38142</v>
      </c>
      <c r="E211" s="179">
        <v>-5515</v>
      </c>
      <c r="F211" s="179">
        <v>780951</v>
      </c>
      <c r="H211" s="179">
        <v>739798</v>
      </c>
      <c r="I211" s="179">
        <v>5441</v>
      </c>
      <c r="J211" s="179">
        <v>-5515</v>
      </c>
      <c r="K211" s="179">
        <v>739724</v>
      </c>
    </row>
    <row r="212" spans="1:11">
      <c r="A212" s="193" t="s">
        <v>209</v>
      </c>
      <c r="B212" s="163" t="s">
        <v>587</v>
      </c>
      <c r="C212" s="179">
        <v>47872</v>
      </c>
      <c r="D212" s="179">
        <v>3035</v>
      </c>
      <c r="E212" s="179">
        <v>-3035</v>
      </c>
      <c r="F212" s="179">
        <v>47872</v>
      </c>
      <c r="H212" s="179">
        <v>26145</v>
      </c>
      <c r="I212" s="179">
        <v>2531</v>
      </c>
      <c r="J212" s="179">
        <v>-2531</v>
      </c>
      <c r="K212" s="179">
        <v>26145</v>
      </c>
    </row>
    <row r="213" spans="1:11">
      <c r="A213" s="193" t="s">
        <v>210</v>
      </c>
      <c r="B213" s="163" t="s">
        <v>55</v>
      </c>
      <c r="C213" s="179">
        <v>48</v>
      </c>
      <c r="D213" s="179">
        <v>-65</v>
      </c>
      <c r="E213" s="179">
        <v>1014</v>
      </c>
      <c r="F213" s="179">
        <v>997</v>
      </c>
      <c r="H213" s="179">
        <v>63</v>
      </c>
      <c r="I213" s="179">
        <v>-65</v>
      </c>
      <c r="J213" s="179">
        <v>1014</v>
      </c>
      <c r="K213" s="179">
        <v>1012</v>
      </c>
    </row>
    <row r="214" spans="1:11">
      <c r="A214" s="193" t="s">
        <v>211</v>
      </c>
      <c r="B214" s="163" t="s">
        <v>589</v>
      </c>
      <c r="C214" s="179">
        <v>6763</v>
      </c>
      <c r="D214" s="179">
        <v>2</v>
      </c>
      <c r="E214" s="179">
        <v>-9055</v>
      </c>
      <c r="F214" s="179">
        <v>-2290</v>
      </c>
      <c r="H214" s="179">
        <v>6907</v>
      </c>
      <c r="I214" s="179">
        <v>32674</v>
      </c>
      <c r="J214" s="179">
        <v>-9052</v>
      </c>
      <c r="K214" s="179">
        <v>30529</v>
      </c>
    </row>
    <row r="215" spans="1:11">
      <c r="A215" s="193" t="s">
        <v>212</v>
      </c>
      <c r="B215" s="163" t="s">
        <v>57</v>
      </c>
      <c r="C215" s="179">
        <v>51037</v>
      </c>
      <c r="D215" s="179">
        <v>643</v>
      </c>
      <c r="E215" s="179">
        <v>0</v>
      </c>
      <c r="F215" s="179">
        <v>51680</v>
      </c>
      <c r="H215" s="179">
        <v>109307</v>
      </c>
      <c r="I215" s="179">
        <v>30</v>
      </c>
      <c r="J215" s="179">
        <v>-3</v>
      </c>
      <c r="K215" s="179">
        <v>109334</v>
      </c>
    </row>
    <row r="216" spans="1:11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</row>
    <row r="217" spans="1:11">
      <c r="A217" s="192" t="s">
        <v>536</v>
      </c>
      <c r="B217" s="151" t="s">
        <v>521</v>
      </c>
      <c r="C217" s="191">
        <v>6490</v>
      </c>
      <c r="D217" s="191">
        <v>188</v>
      </c>
      <c r="E217" s="191">
        <v>0</v>
      </c>
      <c r="F217" s="191">
        <v>6678</v>
      </c>
      <c r="H217" s="191">
        <v>6648</v>
      </c>
      <c r="I217" s="191">
        <v>43</v>
      </c>
      <c r="J217" s="191">
        <v>0</v>
      </c>
      <c r="K217" s="191">
        <v>6691</v>
      </c>
    </row>
    <row r="218" spans="1:11">
      <c r="A218" s="193" t="s">
        <v>216</v>
      </c>
      <c r="B218" s="163" t="s">
        <v>61</v>
      </c>
      <c r="C218" s="179">
        <v>6262</v>
      </c>
      <c r="D218" s="179">
        <v>0</v>
      </c>
      <c r="E218" s="179">
        <v>0</v>
      </c>
      <c r="F218" s="179">
        <v>6262</v>
      </c>
      <c r="H218" s="179">
        <v>163</v>
      </c>
      <c r="I218" s="179">
        <v>0</v>
      </c>
      <c r="J218" s="179">
        <v>0</v>
      </c>
      <c r="K218" s="179">
        <v>163</v>
      </c>
    </row>
    <row r="219" spans="1:11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</row>
    <row r="220" spans="1:11">
      <c r="A220" s="193" t="s">
        <v>219</v>
      </c>
      <c r="B220" s="163" t="s">
        <v>64</v>
      </c>
      <c r="C220" s="179">
        <v>44</v>
      </c>
      <c r="D220" s="179">
        <v>182</v>
      </c>
      <c r="E220" s="179">
        <v>0</v>
      </c>
      <c r="F220" s="179">
        <v>226</v>
      </c>
      <c r="H220" s="179">
        <v>6301</v>
      </c>
      <c r="I220" s="179">
        <v>37</v>
      </c>
      <c r="J220" s="179">
        <v>0</v>
      </c>
      <c r="K220" s="179">
        <v>6338</v>
      </c>
    </row>
    <row r="221" spans="1:11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</row>
    <row r="222" spans="1:11">
      <c r="A222" s="192" t="s">
        <v>537</v>
      </c>
      <c r="B222" s="151" t="s">
        <v>523</v>
      </c>
      <c r="C222" s="191">
        <v>104335</v>
      </c>
      <c r="D222" s="191">
        <v>70758</v>
      </c>
      <c r="E222" s="191">
        <v>-20443</v>
      </c>
      <c r="F222" s="191">
        <v>154650</v>
      </c>
      <c r="H222" s="191">
        <v>67157</v>
      </c>
      <c r="I222" s="191">
        <v>79747</v>
      </c>
      <c r="J222" s="191">
        <v>-29621</v>
      </c>
      <c r="K222" s="191">
        <v>117283</v>
      </c>
    </row>
    <row r="223" spans="1:11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</row>
    <row r="224" spans="1:11">
      <c r="A224" s="193" t="s">
        <v>216</v>
      </c>
      <c r="B224" s="163" t="s">
        <v>61</v>
      </c>
      <c r="C224" s="179">
        <v>5009</v>
      </c>
      <c r="D224" s="179">
        <v>442</v>
      </c>
      <c r="E224" s="179">
        <v>0</v>
      </c>
      <c r="F224" s="179">
        <v>5451</v>
      </c>
      <c r="H224" s="179">
        <v>246</v>
      </c>
      <c r="I224" s="179">
        <v>0</v>
      </c>
      <c r="J224" s="179">
        <v>0</v>
      </c>
      <c r="K224" s="179">
        <v>246</v>
      </c>
    </row>
    <row r="225" spans="1:11">
      <c r="A225" s="193" t="s">
        <v>223</v>
      </c>
      <c r="B225" s="163" t="s">
        <v>68</v>
      </c>
      <c r="C225" s="179">
        <v>10661</v>
      </c>
      <c r="D225" s="179">
        <v>44656</v>
      </c>
      <c r="E225" s="179">
        <v>-9990</v>
      </c>
      <c r="F225" s="179">
        <v>45327</v>
      </c>
      <c r="H225" s="179">
        <v>9995</v>
      </c>
      <c r="I225" s="179">
        <v>41179</v>
      </c>
      <c r="J225" s="179">
        <v>-1260</v>
      </c>
      <c r="K225" s="179">
        <v>49914</v>
      </c>
    </row>
    <row r="226" spans="1:11">
      <c r="A226" s="193" t="s">
        <v>538</v>
      </c>
      <c r="B226" s="163" t="s">
        <v>69</v>
      </c>
      <c r="C226" s="179">
        <v>19</v>
      </c>
      <c r="D226" s="179">
        <v>0</v>
      </c>
      <c r="E226" s="179">
        <v>0</v>
      </c>
      <c r="F226" s="179">
        <v>19</v>
      </c>
      <c r="H226" s="179">
        <v>0</v>
      </c>
      <c r="I226" s="179">
        <v>0</v>
      </c>
      <c r="J226" s="179">
        <v>0</v>
      </c>
      <c r="K226" s="179">
        <v>0</v>
      </c>
    </row>
    <row r="227" spans="1:11">
      <c r="A227" s="193" t="s">
        <v>225</v>
      </c>
      <c r="B227" s="163" t="s">
        <v>524</v>
      </c>
      <c r="C227" s="179">
        <v>1796</v>
      </c>
      <c r="D227" s="179">
        <v>9966</v>
      </c>
      <c r="E227" s="179">
        <v>-2540</v>
      </c>
      <c r="F227" s="179">
        <v>9222</v>
      </c>
      <c r="H227" s="179">
        <v>12357</v>
      </c>
      <c r="I227" s="179">
        <v>33736</v>
      </c>
      <c r="J227" s="179">
        <v>-28308</v>
      </c>
      <c r="K227" s="179">
        <v>17785</v>
      </c>
    </row>
    <row r="228" spans="1:11">
      <c r="A228" s="193" t="s">
        <v>219</v>
      </c>
      <c r="B228" s="163" t="s">
        <v>64</v>
      </c>
      <c r="C228" s="179">
        <v>76812</v>
      </c>
      <c r="D228" s="179">
        <v>14938</v>
      </c>
      <c r="E228" s="179">
        <v>-7906</v>
      </c>
      <c r="F228" s="179">
        <v>83844</v>
      </c>
      <c r="H228" s="179">
        <v>22790</v>
      </c>
      <c r="I228" s="179">
        <v>3382</v>
      </c>
      <c r="J228" s="179">
        <v>0</v>
      </c>
      <c r="K228" s="179">
        <v>26172</v>
      </c>
    </row>
    <row r="229" spans="1:11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</row>
    <row r="230" spans="1:11">
      <c r="A230" s="193" t="s">
        <v>539</v>
      </c>
      <c r="B230" s="163" t="s">
        <v>66</v>
      </c>
      <c r="C230" s="179">
        <v>10036</v>
      </c>
      <c r="D230" s="179">
        <v>756</v>
      </c>
      <c r="E230" s="179">
        <v>-7</v>
      </c>
      <c r="F230" s="179">
        <v>10785</v>
      </c>
      <c r="H230" s="179">
        <v>21767</v>
      </c>
      <c r="I230" s="179">
        <v>1450</v>
      </c>
      <c r="J230" s="179">
        <v>-53</v>
      </c>
      <c r="K230" s="179">
        <v>23164</v>
      </c>
    </row>
    <row r="231" spans="1:11">
      <c r="A231" s="192" t="s">
        <v>540</v>
      </c>
      <c r="B231" s="151" t="s">
        <v>525</v>
      </c>
      <c r="C231" s="191">
        <v>1060989</v>
      </c>
      <c r="D231" s="191">
        <v>112839</v>
      </c>
      <c r="E231" s="191">
        <v>-37170</v>
      </c>
      <c r="F231" s="191">
        <v>1136658</v>
      </c>
      <c r="H231" s="191">
        <v>1052145</v>
      </c>
      <c r="I231" s="191">
        <v>120537</v>
      </c>
      <c r="J231" s="191">
        <v>-45844</v>
      </c>
      <c r="K231" s="191">
        <v>1126838</v>
      </c>
    </row>
    <row r="232" spans="1:11">
      <c r="A232" s="176" t="s">
        <v>541</v>
      </c>
    </row>
    <row r="239" spans="1:11">
      <c r="A239" s="156"/>
      <c r="B239" s="156"/>
    </row>
    <row r="240" spans="1:11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21:21">
      <c r="U340" s="156">
        <v>1.42</v>
      </c>
    </row>
  </sheetData>
  <mergeCells count="24">
    <mergeCell ref="A153:A154"/>
    <mergeCell ref="B153:B154"/>
    <mergeCell ref="C153:C154"/>
    <mergeCell ref="D153:D154"/>
    <mergeCell ref="H153:H154"/>
    <mergeCell ref="I180:I181"/>
    <mergeCell ref="C179:F179"/>
    <mergeCell ref="H179:K179"/>
    <mergeCell ref="C152:F152"/>
    <mergeCell ref="H152:K152"/>
    <mergeCell ref="I153:I154"/>
    <mergeCell ref="A180:A181"/>
    <mergeCell ref="B180:B181"/>
    <mergeCell ref="C180:C181"/>
    <mergeCell ref="D180:D181"/>
    <mergeCell ref="H180:H181"/>
    <mergeCell ref="I206:I207"/>
    <mergeCell ref="C205:F205"/>
    <mergeCell ref="H205:K205"/>
    <mergeCell ref="A206:A207"/>
    <mergeCell ref="B206:B207"/>
    <mergeCell ref="C206:C207"/>
    <mergeCell ref="D206:D207"/>
    <mergeCell ref="H206:H2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D462-DC49-9C4C-A33B-2D7A1929E000}">
  <sheetPr>
    <tabColor rgb="FF76D6FF"/>
  </sheetPr>
  <dimension ref="A1:Y340"/>
  <sheetViews>
    <sheetView zoomScaleNormal="100"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8">
      <c r="A1" s="154" t="s">
        <v>719</v>
      </c>
    </row>
    <row r="2" spans="1:8">
      <c r="A2" s="154" t="s">
        <v>730</v>
      </c>
    </row>
    <row r="3" spans="1:8">
      <c r="A3" s="154"/>
    </row>
    <row r="4" spans="1:8">
      <c r="A4" s="154"/>
    </row>
    <row r="5" spans="1:8" ht="24">
      <c r="A5" s="149" t="s">
        <v>718</v>
      </c>
      <c r="B5" s="150" t="s">
        <v>432</v>
      </c>
    </row>
    <row r="6" spans="1:8" ht="20.399999999999999">
      <c r="A6" s="222" t="s">
        <v>404</v>
      </c>
      <c r="B6" s="222" t="s">
        <v>405</v>
      </c>
      <c r="C6" s="100" t="s">
        <v>702</v>
      </c>
      <c r="D6" s="100" t="s">
        <v>643</v>
      </c>
    </row>
    <row r="7" spans="1:8">
      <c r="A7" s="158" t="s">
        <v>151</v>
      </c>
      <c r="B7" s="158" t="s">
        <v>0</v>
      </c>
      <c r="C7" s="159">
        <v>80905</v>
      </c>
      <c r="D7" s="159">
        <v>75435</v>
      </c>
    </row>
    <row r="8" spans="1:8">
      <c r="A8" s="160" t="s">
        <v>152</v>
      </c>
      <c r="B8" s="160" t="s">
        <v>1</v>
      </c>
      <c r="C8" s="161">
        <v>50870</v>
      </c>
      <c r="D8" s="161">
        <v>52217</v>
      </c>
    </row>
    <row r="9" spans="1:8">
      <c r="A9" s="160" t="s">
        <v>153</v>
      </c>
      <c r="B9" s="160" t="s">
        <v>2</v>
      </c>
      <c r="C9" s="161">
        <v>75</v>
      </c>
      <c r="D9" s="161">
        <v>5</v>
      </c>
    </row>
    <row r="10" spans="1:8">
      <c r="A10" s="160" t="s">
        <v>154</v>
      </c>
      <c r="B10" s="160" t="s">
        <v>492</v>
      </c>
      <c r="C10" s="161">
        <v>29960</v>
      </c>
      <c r="D10" s="161">
        <v>23213</v>
      </c>
    </row>
    <row r="11" spans="1:8">
      <c r="A11" s="158" t="s">
        <v>155</v>
      </c>
      <c r="B11" s="158" t="s">
        <v>630</v>
      </c>
      <c r="C11" s="159">
        <v>28713</v>
      </c>
      <c r="D11" s="159">
        <v>16133</v>
      </c>
    </row>
    <row r="12" spans="1:8">
      <c r="A12" s="160" t="s">
        <v>156</v>
      </c>
      <c r="B12" s="160" t="s">
        <v>494</v>
      </c>
      <c r="C12" s="161">
        <v>7005</v>
      </c>
      <c r="D12" s="161">
        <v>28</v>
      </c>
    </row>
    <row r="13" spans="1:8">
      <c r="A13" s="160" t="s">
        <v>687</v>
      </c>
      <c r="B13" s="160" t="s">
        <v>495</v>
      </c>
      <c r="C13" s="161">
        <v>21708</v>
      </c>
      <c r="D13" s="161">
        <v>16105</v>
      </c>
    </row>
    <row r="14" spans="1:8">
      <c r="A14" s="162" t="s">
        <v>158</v>
      </c>
      <c r="B14" s="162" t="s">
        <v>496</v>
      </c>
      <c r="C14" s="159">
        <v>52192</v>
      </c>
      <c r="D14" s="159">
        <v>59302</v>
      </c>
    </row>
    <row r="15" spans="1:8">
      <c r="A15" s="224" t="s">
        <v>160</v>
      </c>
      <c r="B15" s="224" t="s">
        <v>9</v>
      </c>
      <c r="C15" s="213">
        <v>22197</v>
      </c>
      <c r="D15" s="213">
        <v>22775</v>
      </c>
      <c r="E15" s="307" t="s">
        <v>703</v>
      </c>
      <c r="F15" s="305"/>
      <c r="G15" s="305"/>
      <c r="H15" s="305"/>
    </row>
    <row r="16" spans="1:8">
      <c r="A16" s="224" t="s">
        <v>161</v>
      </c>
      <c r="B16" s="224" t="s">
        <v>10</v>
      </c>
      <c r="C16" s="213">
        <v>9642</v>
      </c>
      <c r="D16" s="213">
        <v>8804</v>
      </c>
      <c r="E16" s="307" t="s">
        <v>703</v>
      </c>
      <c r="F16" s="305"/>
      <c r="G16" s="305"/>
      <c r="H16" s="305"/>
    </row>
    <row r="17" spans="1:8">
      <c r="A17" s="224" t="s">
        <v>159</v>
      </c>
      <c r="B17" s="224" t="s">
        <v>8</v>
      </c>
      <c r="C17" s="213">
        <v>510</v>
      </c>
      <c r="D17" s="213">
        <v>319</v>
      </c>
      <c r="E17" s="307" t="s">
        <v>703</v>
      </c>
      <c r="F17" s="305"/>
      <c r="G17" s="305"/>
      <c r="H17" s="305"/>
    </row>
    <row r="18" spans="1:8">
      <c r="A18" s="163" t="s">
        <v>162</v>
      </c>
      <c r="B18" s="163" t="s">
        <v>11</v>
      </c>
      <c r="C18" s="161">
        <v>304</v>
      </c>
      <c r="D18" s="161">
        <v>324</v>
      </c>
    </row>
    <row r="19" spans="1:8">
      <c r="A19" s="163" t="s">
        <v>688</v>
      </c>
      <c r="B19" s="163" t="s">
        <v>639</v>
      </c>
      <c r="C19" s="161">
        <v>1</v>
      </c>
      <c r="D19" s="161">
        <v>181</v>
      </c>
    </row>
    <row r="20" spans="1:8">
      <c r="A20" s="162" t="s">
        <v>163</v>
      </c>
      <c r="B20" s="162" t="s">
        <v>497</v>
      </c>
      <c r="C20" s="159">
        <v>20560</v>
      </c>
      <c r="D20" s="159">
        <v>27899</v>
      </c>
    </row>
    <row r="21" spans="1:8">
      <c r="A21" s="163" t="s">
        <v>164</v>
      </c>
      <c r="B21" s="163" t="s">
        <v>13</v>
      </c>
      <c r="C21" s="161">
        <v>2547</v>
      </c>
      <c r="D21" s="161">
        <v>1636</v>
      </c>
    </row>
    <row r="22" spans="1:8">
      <c r="A22" s="163" t="s">
        <v>165</v>
      </c>
      <c r="B22" s="163" t="s">
        <v>14</v>
      </c>
      <c r="C22" s="161">
        <v>371</v>
      </c>
      <c r="D22" s="161">
        <v>378</v>
      </c>
    </row>
    <row r="23" spans="1:8">
      <c r="A23" s="162" t="s">
        <v>503</v>
      </c>
      <c r="B23" s="162" t="s">
        <v>498</v>
      </c>
      <c r="C23" s="159">
        <v>22736</v>
      </c>
      <c r="D23" s="159">
        <v>29157</v>
      </c>
    </row>
    <row r="24" spans="1:8">
      <c r="A24" s="163" t="s">
        <v>168</v>
      </c>
      <c r="B24" s="163" t="s">
        <v>17</v>
      </c>
      <c r="C24" s="161">
        <v>4939</v>
      </c>
      <c r="D24" s="161">
        <v>6265</v>
      </c>
    </row>
    <row r="25" spans="1:8">
      <c r="A25" s="162"/>
      <c r="B25" s="162"/>
      <c r="C25" s="159"/>
      <c r="D25" s="159"/>
    </row>
    <row r="26" spans="1:8">
      <c r="A26" s="162" t="s">
        <v>232</v>
      </c>
      <c r="B26" s="162" t="s">
        <v>500</v>
      </c>
      <c r="C26" s="159">
        <v>17797</v>
      </c>
      <c r="D26" s="159">
        <v>22892</v>
      </c>
    </row>
    <row r="27" spans="1:8">
      <c r="A27" s="163"/>
      <c r="B27" s="163"/>
      <c r="C27" s="161"/>
      <c r="D27" s="161"/>
    </row>
    <row r="28" spans="1:8">
      <c r="A28" s="162" t="s">
        <v>505</v>
      </c>
      <c r="B28" s="162" t="s">
        <v>502</v>
      </c>
      <c r="C28" s="159">
        <v>17797</v>
      </c>
      <c r="D28" s="159">
        <v>22892</v>
      </c>
    </row>
    <row r="29" spans="1:8">
      <c r="A29" s="164"/>
      <c r="B29" s="165"/>
      <c r="C29" s="166"/>
      <c r="D29" s="166"/>
    </row>
    <row r="30" spans="1:8">
      <c r="A30" s="164"/>
      <c r="B30" s="167"/>
      <c r="C30" s="168"/>
      <c r="D30" s="168"/>
    </row>
    <row r="31" spans="1:8">
      <c r="A31" s="169" t="s">
        <v>175</v>
      </c>
      <c r="B31" s="169" t="s">
        <v>506</v>
      </c>
      <c r="C31" s="170"/>
      <c r="D31" s="170"/>
    </row>
    <row r="32" spans="1:8">
      <c r="A32" s="171" t="s">
        <v>176</v>
      </c>
      <c r="B32" s="171" t="s">
        <v>23</v>
      </c>
      <c r="C32" s="199">
        <v>0.18515032153282682</v>
      </c>
      <c r="D32" s="199">
        <v>0.23814335864781419</v>
      </c>
    </row>
    <row r="33" spans="1:5">
      <c r="A33" s="172" t="s">
        <v>177</v>
      </c>
      <c r="B33" s="172" t="s">
        <v>24</v>
      </c>
      <c r="C33" s="199">
        <v>0.17660580247444002</v>
      </c>
      <c r="D33" s="199">
        <v>0.22864945417067628</v>
      </c>
    </row>
    <row r="34" spans="1:5">
      <c r="A34" s="154"/>
    </row>
    <row r="36" spans="1:5">
      <c r="A36" s="169" t="s">
        <v>232</v>
      </c>
      <c r="B36" s="169" t="s">
        <v>500</v>
      </c>
      <c r="C36" s="159">
        <v>17797</v>
      </c>
      <c r="D36" s="159">
        <v>22892</v>
      </c>
    </row>
    <row r="37" spans="1:5">
      <c r="A37" s="173" t="s">
        <v>510</v>
      </c>
      <c r="B37" s="173" t="s">
        <v>513</v>
      </c>
      <c r="C37" s="174">
        <v>15</v>
      </c>
      <c r="D37" s="174">
        <v>-13</v>
      </c>
    </row>
    <row r="38" spans="1:5">
      <c r="A38" s="175" t="s">
        <v>315</v>
      </c>
      <c r="B38" s="175" t="s">
        <v>640</v>
      </c>
      <c r="C38" s="161">
        <v>15</v>
      </c>
      <c r="D38" s="161">
        <v>-13</v>
      </c>
    </row>
    <row r="39" spans="1:5">
      <c r="A39" s="84" t="s">
        <v>316</v>
      </c>
      <c r="B39" s="175" t="s">
        <v>308</v>
      </c>
      <c r="C39" s="207">
        <v>0</v>
      </c>
      <c r="D39" s="207">
        <v>0</v>
      </c>
    </row>
    <row r="40" spans="1:5">
      <c r="A40" s="175" t="s">
        <v>511</v>
      </c>
      <c r="B40" s="175" t="s">
        <v>515</v>
      </c>
      <c r="C40" s="161"/>
      <c r="D40" s="161"/>
    </row>
    <row r="41" spans="1:5">
      <c r="A41" s="169" t="s">
        <v>312</v>
      </c>
      <c r="B41" s="169" t="s">
        <v>516</v>
      </c>
      <c r="C41" s="159">
        <v>17812</v>
      </c>
      <c r="D41" s="159">
        <v>22879</v>
      </c>
    </row>
    <row r="42" spans="1:5">
      <c r="A42" s="175" t="s">
        <v>689</v>
      </c>
      <c r="B42" s="175" t="s">
        <v>480</v>
      </c>
      <c r="C42" s="161"/>
      <c r="D42" s="161"/>
    </row>
    <row r="43" spans="1:5" ht="24">
      <c r="A43" s="169" t="s">
        <v>512</v>
      </c>
      <c r="B43" s="169" t="s">
        <v>697</v>
      </c>
      <c r="C43" s="159">
        <v>17812</v>
      </c>
      <c r="D43" s="159">
        <v>22879</v>
      </c>
    </row>
    <row r="44" spans="1:5">
      <c r="A44" s="176"/>
    </row>
    <row r="46" spans="1:5" ht="24">
      <c r="A46" s="149" t="s">
        <v>720</v>
      </c>
      <c r="B46" s="149" t="s">
        <v>434</v>
      </c>
    </row>
    <row r="47" spans="1:5">
      <c r="A47" s="222" t="s">
        <v>203</v>
      </c>
      <c r="B47" s="222" t="s">
        <v>73</v>
      </c>
      <c r="C47" s="202" t="s">
        <v>704</v>
      </c>
      <c r="D47" s="202" t="s">
        <v>716</v>
      </c>
      <c r="E47" s="202" t="s">
        <v>717</v>
      </c>
    </row>
    <row r="48" spans="1:5">
      <c r="A48" s="177" t="s">
        <v>526</v>
      </c>
      <c r="B48" s="177" t="s">
        <v>488</v>
      </c>
      <c r="C48" s="178">
        <v>427104</v>
      </c>
      <c r="D48" s="178">
        <v>388309</v>
      </c>
      <c r="E48" s="178">
        <v>279405</v>
      </c>
    </row>
    <row r="49" spans="1:5">
      <c r="A49" s="163" t="s">
        <v>182</v>
      </c>
      <c r="B49" s="163" t="s">
        <v>27</v>
      </c>
      <c r="C49" s="179">
        <v>33122</v>
      </c>
      <c r="D49" s="179">
        <v>19241</v>
      </c>
      <c r="E49" s="179">
        <v>18869</v>
      </c>
    </row>
    <row r="50" spans="1:5">
      <c r="A50" s="163" t="s">
        <v>527</v>
      </c>
      <c r="B50" s="163" t="s">
        <v>475</v>
      </c>
      <c r="C50" s="179">
        <v>49876</v>
      </c>
      <c r="D50" s="179">
        <v>50210</v>
      </c>
      <c r="E50" s="179">
        <v>45887</v>
      </c>
    </row>
    <row r="51" spans="1:5">
      <c r="A51" s="180" t="s">
        <v>528</v>
      </c>
      <c r="B51" s="180" t="s">
        <v>416</v>
      </c>
      <c r="C51" s="181">
        <v>264351</v>
      </c>
      <c r="D51" s="181">
        <v>242816</v>
      </c>
      <c r="E51" s="181">
        <v>165775</v>
      </c>
    </row>
    <row r="52" spans="1:5">
      <c r="A52" s="163" t="s">
        <v>184</v>
      </c>
      <c r="B52" s="163" t="s">
        <v>29</v>
      </c>
      <c r="C52" s="179">
        <v>56438</v>
      </c>
      <c r="D52" s="179">
        <v>56438</v>
      </c>
      <c r="E52" s="179">
        <v>46417</v>
      </c>
    </row>
    <row r="53" spans="1:5">
      <c r="A53" s="163" t="s">
        <v>679</v>
      </c>
      <c r="B53" s="163" t="s">
        <v>30</v>
      </c>
      <c r="C53" s="179">
        <v>9555</v>
      </c>
      <c r="D53" s="179">
        <v>9553</v>
      </c>
      <c r="E53" s="179">
        <v>0</v>
      </c>
    </row>
    <row r="54" spans="1:5">
      <c r="A54" s="163" t="s">
        <v>680</v>
      </c>
      <c r="B54" s="163" t="s">
        <v>674</v>
      </c>
      <c r="C54" s="179">
        <v>3478</v>
      </c>
      <c r="D54" s="179">
        <v>3478</v>
      </c>
      <c r="E54" s="179"/>
    </row>
    <row r="55" spans="1:5">
      <c r="A55" s="163" t="s">
        <v>187</v>
      </c>
      <c r="B55" s="163" t="s">
        <v>632</v>
      </c>
      <c r="C55" s="179">
        <v>4881</v>
      </c>
      <c r="D55" s="179">
        <v>3683</v>
      </c>
      <c r="E55" s="179">
        <v>452</v>
      </c>
    </row>
    <row r="56" spans="1:5">
      <c r="A56" s="163" t="s">
        <v>189</v>
      </c>
      <c r="B56" s="163" t="s">
        <v>34</v>
      </c>
      <c r="C56" s="179">
        <v>0</v>
      </c>
      <c r="D56" s="179">
        <v>0</v>
      </c>
      <c r="E56" s="179">
        <v>0</v>
      </c>
    </row>
    <row r="57" spans="1:5">
      <c r="A57" s="163" t="s">
        <v>529</v>
      </c>
      <c r="B57" s="163" t="s">
        <v>35</v>
      </c>
      <c r="C57" s="179">
        <v>4833</v>
      </c>
      <c r="D57" s="179">
        <v>2320</v>
      </c>
      <c r="E57" s="179">
        <v>1504</v>
      </c>
    </row>
    <row r="58" spans="1:5">
      <c r="A58" s="163" t="s">
        <v>466</v>
      </c>
      <c r="B58" s="163" t="s">
        <v>465</v>
      </c>
      <c r="C58" s="179">
        <v>570</v>
      </c>
      <c r="D58" s="179">
        <v>570</v>
      </c>
      <c r="E58" s="179">
        <v>501</v>
      </c>
    </row>
    <row r="59" spans="1:5">
      <c r="A59" s="177" t="s">
        <v>530</v>
      </c>
      <c r="B59" s="177" t="s">
        <v>489</v>
      </c>
      <c r="C59" s="178">
        <v>718454</v>
      </c>
      <c r="D59" s="178">
        <v>738529</v>
      </c>
      <c r="E59" s="178">
        <v>720587</v>
      </c>
    </row>
    <row r="60" spans="1:5">
      <c r="A60" s="163" t="s">
        <v>193</v>
      </c>
      <c r="B60" s="163" t="s">
        <v>38</v>
      </c>
      <c r="C60" s="179">
        <v>245</v>
      </c>
      <c r="D60" s="179">
        <v>258</v>
      </c>
      <c r="E60" s="179">
        <v>272</v>
      </c>
    </row>
    <row r="61" spans="1:5">
      <c r="A61" s="163" t="s">
        <v>194</v>
      </c>
      <c r="B61" s="163" t="s">
        <v>39</v>
      </c>
      <c r="C61" s="179">
        <v>29867</v>
      </c>
      <c r="D61" s="179">
        <v>37008</v>
      </c>
      <c r="E61" s="179">
        <v>21453</v>
      </c>
    </row>
    <row r="62" spans="1:5">
      <c r="A62" s="163" t="s">
        <v>531</v>
      </c>
      <c r="B62" s="163" t="s">
        <v>40</v>
      </c>
      <c r="C62" s="179">
        <v>515</v>
      </c>
      <c r="D62" s="179">
        <v>1611</v>
      </c>
      <c r="E62" s="179">
        <v>1437</v>
      </c>
    </row>
    <row r="63" spans="1:5">
      <c r="A63" s="163" t="s">
        <v>196</v>
      </c>
      <c r="B63" s="163" t="s">
        <v>490</v>
      </c>
      <c r="C63" s="179">
        <v>41944</v>
      </c>
      <c r="D63" s="179">
        <v>19231</v>
      </c>
      <c r="E63" s="179">
        <v>17518</v>
      </c>
    </row>
    <row r="64" spans="1:5">
      <c r="A64" s="163" t="s">
        <v>189</v>
      </c>
      <c r="B64" s="163" t="s">
        <v>34</v>
      </c>
      <c r="C64" s="179">
        <v>0</v>
      </c>
      <c r="D64" s="179">
        <v>0</v>
      </c>
      <c r="E64" s="179">
        <v>0</v>
      </c>
    </row>
    <row r="65" spans="1:5">
      <c r="A65" s="163" t="s">
        <v>199</v>
      </c>
      <c r="B65" s="163" t="s">
        <v>44</v>
      </c>
      <c r="C65" s="179">
        <v>23932</v>
      </c>
      <c r="D65" s="179">
        <v>21502</v>
      </c>
      <c r="E65" s="179">
        <v>17868</v>
      </c>
    </row>
    <row r="66" spans="1:5">
      <c r="A66" s="182" t="s">
        <v>200</v>
      </c>
      <c r="B66" s="182" t="s">
        <v>482</v>
      </c>
      <c r="C66" s="183">
        <v>155119</v>
      </c>
      <c r="D66" s="183">
        <v>103878</v>
      </c>
      <c r="E66" s="183">
        <v>84122</v>
      </c>
    </row>
    <row r="67" spans="1:5">
      <c r="A67" s="163" t="s">
        <v>486</v>
      </c>
      <c r="B67" s="163" t="s">
        <v>483</v>
      </c>
      <c r="C67" s="179">
        <v>466783</v>
      </c>
      <c r="D67" s="179">
        <v>554992</v>
      </c>
      <c r="E67" s="179">
        <v>577917</v>
      </c>
    </row>
    <row r="68" spans="1:5">
      <c r="A68" s="163" t="s">
        <v>681</v>
      </c>
      <c r="B68" s="163" t="s">
        <v>675</v>
      </c>
      <c r="C68" s="179">
        <v>49</v>
      </c>
      <c r="D68" s="179">
        <v>49</v>
      </c>
      <c r="E68" s="179"/>
    </row>
    <row r="69" spans="1:5">
      <c r="A69" s="177" t="s">
        <v>532</v>
      </c>
      <c r="B69" s="177" t="s">
        <v>491</v>
      </c>
      <c r="C69" s="178">
        <v>1145558</v>
      </c>
      <c r="D69" s="178">
        <v>1126838</v>
      </c>
      <c r="E69" s="178">
        <v>999992</v>
      </c>
    </row>
    <row r="70" spans="1:5">
      <c r="C70" s="184"/>
      <c r="D70" s="184"/>
      <c r="E70" s="184"/>
    </row>
    <row r="71" spans="1:5">
      <c r="A71" s="222" t="s">
        <v>229</v>
      </c>
      <c r="B71" s="222" t="s">
        <v>48</v>
      </c>
      <c r="C71" s="202" t="s">
        <v>704</v>
      </c>
      <c r="D71" s="202" t="s">
        <v>716</v>
      </c>
      <c r="E71" s="202" t="s">
        <v>641</v>
      </c>
    </row>
    <row r="72" spans="1:5">
      <c r="A72" s="177" t="s">
        <v>533</v>
      </c>
      <c r="B72" s="177" t="s">
        <v>518</v>
      </c>
      <c r="C72" s="178">
        <v>1023628</v>
      </c>
      <c r="D72" s="178">
        <v>1002864</v>
      </c>
      <c r="E72" s="178">
        <v>908628</v>
      </c>
    </row>
    <row r="73" spans="1:5">
      <c r="A73" s="177" t="s">
        <v>690</v>
      </c>
      <c r="B73" s="177" t="s">
        <v>50</v>
      </c>
      <c r="C73" s="178">
        <v>1023628</v>
      </c>
      <c r="D73" s="178">
        <v>1002864</v>
      </c>
      <c r="E73" s="178">
        <v>908628</v>
      </c>
    </row>
    <row r="74" spans="1:5">
      <c r="A74" s="163" t="s">
        <v>206</v>
      </c>
      <c r="B74" s="163" t="s">
        <v>51</v>
      </c>
      <c r="C74" s="179">
        <v>96120</v>
      </c>
      <c r="D74" s="179">
        <v>96120</v>
      </c>
      <c r="E74" s="179">
        <v>96120</v>
      </c>
    </row>
    <row r="75" spans="1:5">
      <c r="A75" s="163" t="s">
        <v>470</v>
      </c>
      <c r="B75" s="163" t="s">
        <v>519</v>
      </c>
      <c r="C75" s="179">
        <v>739724</v>
      </c>
      <c r="D75" s="179">
        <v>739724</v>
      </c>
      <c r="E75" s="179">
        <v>551776</v>
      </c>
    </row>
    <row r="76" spans="1:5">
      <c r="A76" s="163" t="s">
        <v>209</v>
      </c>
      <c r="B76" s="163" t="s">
        <v>54</v>
      </c>
      <c r="C76" s="179">
        <v>29097</v>
      </c>
      <c r="D76" s="179">
        <v>26145</v>
      </c>
      <c r="E76" s="179">
        <v>18166</v>
      </c>
    </row>
    <row r="77" spans="1:5">
      <c r="A77" s="163" t="s">
        <v>210</v>
      </c>
      <c r="B77" s="163" t="s">
        <v>520</v>
      </c>
      <c r="C77" s="179">
        <v>1027</v>
      </c>
      <c r="D77" s="179">
        <v>1012</v>
      </c>
      <c r="E77" s="179">
        <v>105</v>
      </c>
    </row>
    <row r="78" spans="1:5">
      <c r="A78" s="163" t="s">
        <v>211</v>
      </c>
      <c r="B78" s="163" t="s">
        <v>56</v>
      </c>
      <c r="C78" s="179">
        <v>139863</v>
      </c>
      <c r="D78" s="179">
        <v>30529</v>
      </c>
      <c r="E78" s="179">
        <v>219569</v>
      </c>
    </row>
    <row r="79" spans="1:5">
      <c r="A79" s="163" t="s">
        <v>212</v>
      </c>
      <c r="B79" s="163" t="s">
        <v>57</v>
      </c>
      <c r="C79" s="179">
        <v>17797</v>
      </c>
      <c r="D79" s="179">
        <v>109334</v>
      </c>
      <c r="E79" s="179">
        <v>22892</v>
      </c>
    </row>
    <row r="80" spans="1:5">
      <c r="A80" s="158" t="s">
        <v>535</v>
      </c>
      <c r="B80" s="158" t="s">
        <v>58</v>
      </c>
      <c r="C80" s="185"/>
      <c r="D80" s="185"/>
      <c r="E80" s="185">
        <v>0</v>
      </c>
    </row>
    <row r="81" spans="1:5">
      <c r="A81" s="177" t="s">
        <v>536</v>
      </c>
      <c r="B81" s="177" t="s">
        <v>521</v>
      </c>
      <c r="C81" s="178">
        <v>14524</v>
      </c>
      <c r="D81" s="178">
        <v>6691</v>
      </c>
      <c r="E81" s="178">
        <v>2892</v>
      </c>
    </row>
    <row r="82" spans="1:5">
      <c r="A82" s="163" t="s">
        <v>216</v>
      </c>
      <c r="B82" s="163" t="s">
        <v>61</v>
      </c>
      <c r="C82" s="179">
        <v>7218</v>
      </c>
      <c r="D82" s="179">
        <v>163</v>
      </c>
      <c r="E82" s="179">
        <v>0</v>
      </c>
    </row>
    <row r="83" spans="1:5">
      <c r="A83" s="163" t="s">
        <v>218</v>
      </c>
      <c r="B83" s="163" t="s">
        <v>63</v>
      </c>
      <c r="C83" s="179">
        <v>0</v>
      </c>
      <c r="D83" s="179">
        <v>0</v>
      </c>
      <c r="E83" s="179">
        <v>0</v>
      </c>
    </row>
    <row r="84" spans="1:5">
      <c r="A84" s="163" t="s">
        <v>219</v>
      </c>
      <c r="B84" s="163" t="s">
        <v>64</v>
      </c>
      <c r="C84" s="179">
        <v>7116</v>
      </c>
      <c r="D84" s="179">
        <v>6338</v>
      </c>
      <c r="E84" s="179">
        <v>2811</v>
      </c>
    </row>
    <row r="85" spans="1:5">
      <c r="A85" s="163" t="s">
        <v>220</v>
      </c>
      <c r="B85" s="163" t="s">
        <v>522</v>
      </c>
      <c r="C85" s="179">
        <v>190</v>
      </c>
      <c r="D85" s="179">
        <v>190</v>
      </c>
      <c r="E85" s="179">
        <v>81</v>
      </c>
    </row>
    <row r="86" spans="1:5">
      <c r="A86" s="177" t="s">
        <v>537</v>
      </c>
      <c r="B86" s="177" t="s">
        <v>523</v>
      </c>
      <c r="C86" s="178">
        <v>107406</v>
      </c>
      <c r="D86" s="178">
        <v>117283</v>
      </c>
      <c r="E86" s="178">
        <v>88472</v>
      </c>
    </row>
    <row r="87" spans="1:5">
      <c r="A87" s="163" t="s">
        <v>215</v>
      </c>
      <c r="B87" s="163" t="s">
        <v>60</v>
      </c>
      <c r="C87" s="179">
        <v>0</v>
      </c>
      <c r="D87" s="179">
        <v>0</v>
      </c>
      <c r="E87" s="179">
        <v>0</v>
      </c>
    </row>
    <row r="88" spans="1:5">
      <c r="A88" s="163" t="s">
        <v>216</v>
      </c>
      <c r="B88" s="163" t="s">
        <v>61</v>
      </c>
      <c r="C88" s="179">
        <v>6208</v>
      </c>
      <c r="D88" s="179">
        <v>246</v>
      </c>
      <c r="E88" s="179">
        <v>233</v>
      </c>
    </row>
    <row r="89" spans="1:5">
      <c r="A89" s="163" t="s">
        <v>223</v>
      </c>
      <c r="B89" s="163" t="s">
        <v>68</v>
      </c>
      <c r="C89" s="179">
        <v>40945</v>
      </c>
      <c r="D89" s="179">
        <v>49914</v>
      </c>
      <c r="E89" s="179">
        <v>31460</v>
      </c>
    </row>
    <row r="90" spans="1:5">
      <c r="A90" s="163" t="s">
        <v>538</v>
      </c>
      <c r="B90" s="163" t="s">
        <v>69</v>
      </c>
      <c r="C90" s="179">
        <v>22</v>
      </c>
      <c r="D90" s="179">
        <v>0</v>
      </c>
      <c r="E90" s="179">
        <v>388</v>
      </c>
    </row>
    <row r="91" spans="1:5">
      <c r="A91" s="163" t="s">
        <v>225</v>
      </c>
      <c r="B91" s="163" t="s">
        <v>524</v>
      </c>
      <c r="C91" s="179">
        <v>30908</v>
      </c>
      <c r="D91" s="179">
        <v>40388</v>
      </c>
      <c r="E91" s="179">
        <v>4493</v>
      </c>
    </row>
    <row r="92" spans="1:5">
      <c r="A92" s="163" t="s">
        <v>219</v>
      </c>
      <c r="B92" s="163" t="s">
        <v>64</v>
      </c>
      <c r="C92" s="179">
        <v>4253</v>
      </c>
      <c r="D92" s="179">
        <v>3569</v>
      </c>
      <c r="E92" s="179">
        <v>3791</v>
      </c>
    </row>
    <row r="93" spans="1:5">
      <c r="A93" s="163" t="s">
        <v>220</v>
      </c>
      <c r="B93" s="163" t="s">
        <v>522</v>
      </c>
      <c r="C93" s="179">
        <v>2</v>
      </c>
      <c r="D93" s="179">
        <v>2</v>
      </c>
      <c r="E93" s="179">
        <v>1</v>
      </c>
    </row>
    <row r="94" spans="1:5">
      <c r="A94" s="163" t="s">
        <v>539</v>
      </c>
      <c r="B94" s="163" t="s">
        <v>66</v>
      </c>
      <c r="C94" s="179">
        <v>25068</v>
      </c>
      <c r="D94" s="179">
        <v>23164</v>
      </c>
      <c r="E94" s="179">
        <v>48106</v>
      </c>
    </row>
    <row r="95" spans="1:5">
      <c r="A95" s="177" t="s">
        <v>540</v>
      </c>
      <c r="B95" s="177" t="s">
        <v>525</v>
      </c>
      <c r="C95" s="178">
        <v>1145558</v>
      </c>
      <c r="D95" s="178">
        <v>1126838</v>
      </c>
      <c r="E95" s="178">
        <v>999992</v>
      </c>
    </row>
    <row r="96" spans="1:5">
      <c r="A96" s="176" t="s">
        <v>541</v>
      </c>
    </row>
    <row r="98" spans="1:4" ht="24">
      <c r="A98" s="149" t="s">
        <v>721</v>
      </c>
      <c r="B98" s="149" t="s">
        <v>436</v>
      </c>
    </row>
    <row r="99" spans="1:4" ht="20.399999999999999">
      <c r="A99" s="222" t="s">
        <v>280</v>
      </c>
      <c r="B99" s="222" t="s">
        <v>119</v>
      </c>
      <c r="C99" s="100" t="s">
        <v>702</v>
      </c>
      <c r="D99" s="100" t="s">
        <v>709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17797</v>
      </c>
      <c r="D101" s="5">
        <v>22892</v>
      </c>
    </row>
    <row r="102" spans="1:4">
      <c r="A102" s="152" t="s">
        <v>233</v>
      </c>
      <c r="B102" s="152" t="s">
        <v>75</v>
      </c>
      <c r="C102" s="5">
        <v>-18351</v>
      </c>
      <c r="D102" s="5">
        <v>21168</v>
      </c>
    </row>
    <row r="103" spans="1:4">
      <c r="A103" s="187" t="s">
        <v>678</v>
      </c>
      <c r="B103" s="187" t="s">
        <v>683</v>
      </c>
      <c r="C103" s="186">
        <v>1980</v>
      </c>
      <c r="D103" s="186">
        <v>1186</v>
      </c>
    </row>
    <row r="104" spans="1:4">
      <c r="A104" s="187" t="s">
        <v>677</v>
      </c>
      <c r="B104" s="187" t="s">
        <v>684</v>
      </c>
      <c r="C104" s="186">
        <v>6947</v>
      </c>
      <c r="D104" s="186">
        <v>0</v>
      </c>
    </row>
    <row r="105" spans="1:4">
      <c r="A105" s="188" t="s">
        <v>546</v>
      </c>
      <c r="B105" s="188" t="s">
        <v>78</v>
      </c>
      <c r="C105" s="186">
        <v>-2372</v>
      </c>
      <c r="D105" s="186">
        <v>-1636</v>
      </c>
    </row>
    <row r="106" spans="1:4">
      <c r="A106" s="187" t="s">
        <v>547</v>
      </c>
      <c r="B106" s="187" t="s">
        <v>564</v>
      </c>
      <c r="C106" s="186">
        <v>-139</v>
      </c>
      <c r="D106" s="186">
        <v>-29</v>
      </c>
    </row>
    <row r="107" spans="1:4">
      <c r="A107" s="187" t="s">
        <v>237</v>
      </c>
      <c r="B107" s="187" t="s">
        <v>80</v>
      </c>
      <c r="C107" s="186">
        <v>668</v>
      </c>
      <c r="D107" s="186">
        <v>2799</v>
      </c>
    </row>
    <row r="108" spans="1:4">
      <c r="A108" s="187" t="s">
        <v>238</v>
      </c>
      <c r="B108" s="187" t="s">
        <v>81</v>
      </c>
      <c r="C108" s="186">
        <v>13</v>
      </c>
      <c r="D108" s="186">
        <v>51</v>
      </c>
    </row>
    <row r="109" spans="1:4">
      <c r="A109" s="187" t="s">
        <v>239</v>
      </c>
      <c r="B109" s="187" t="s">
        <v>82</v>
      </c>
      <c r="C109" s="186">
        <v>-17225</v>
      </c>
      <c r="D109" s="186">
        <v>25593</v>
      </c>
    </row>
    <row r="110" spans="1:4">
      <c r="A110" s="187" t="s">
        <v>240</v>
      </c>
      <c r="B110" s="187" t="s">
        <v>565</v>
      </c>
      <c r="C110" s="186">
        <v>-10173</v>
      </c>
      <c r="D110" s="186">
        <v>-7706</v>
      </c>
    </row>
    <row r="111" spans="1:4">
      <c r="A111" s="187" t="s">
        <v>241</v>
      </c>
      <c r="B111" s="187" t="s">
        <v>566</v>
      </c>
      <c r="C111" s="186">
        <v>-968</v>
      </c>
      <c r="D111" s="186">
        <v>-2045</v>
      </c>
    </row>
    <row r="112" spans="1:4">
      <c r="A112" s="187" t="s">
        <v>242</v>
      </c>
      <c r="B112" s="187" t="s">
        <v>84</v>
      </c>
      <c r="C112" s="186">
        <v>2918</v>
      </c>
      <c r="D112" s="186">
        <v>2955</v>
      </c>
    </row>
    <row r="113" spans="1:17">
      <c r="A113" s="152" t="s">
        <v>548</v>
      </c>
      <c r="B113" s="152" t="s">
        <v>85</v>
      </c>
      <c r="C113" s="5">
        <v>-554</v>
      </c>
      <c r="D113" s="5">
        <v>44060</v>
      </c>
    </row>
    <row r="114" spans="1:17">
      <c r="A114" s="187" t="s">
        <v>691</v>
      </c>
      <c r="B114" s="187" t="s">
        <v>567</v>
      </c>
      <c r="C114" s="186">
        <v>4939</v>
      </c>
      <c r="D114" s="186">
        <v>6265</v>
      </c>
    </row>
    <row r="115" spans="1:17">
      <c r="A115" s="187" t="s">
        <v>246</v>
      </c>
      <c r="B115" s="187" t="s">
        <v>86</v>
      </c>
      <c r="C115" s="186">
        <v>-6347</v>
      </c>
      <c r="D115" s="186">
        <v>-14257</v>
      </c>
    </row>
    <row r="116" spans="1:17">
      <c r="A116" s="151" t="s">
        <v>549</v>
      </c>
      <c r="B116" s="151" t="s">
        <v>569</v>
      </c>
      <c r="C116" s="5">
        <v>-1962</v>
      </c>
      <c r="D116" s="5">
        <v>36068</v>
      </c>
    </row>
    <row r="117" spans="1:17">
      <c r="A117" s="151" t="s">
        <v>248</v>
      </c>
      <c r="B117" s="151" t="s">
        <v>88</v>
      </c>
      <c r="C117" s="5"/>
      <c r="D117" s="5"/>
    </row>
    <row r="118" spans="1:17">
      <c r="A118" s="152" t="s">
        <v>249</v>
      </c>
      <c r="B118" s="152" t="s">
        <v>89</v>
      </c>
      <c r="C118" s="5">
        <v>260445</v>
      </c>
      <c r="D118" s="5">
        <v>183507</v>
      </c>
    </row>
    <row r="119" spans="1:17">
      <c r="A119" s="187" t="s">
        <v>692</v>
      </c>
      <c r="B119" s="187" t="s">
        <v>487</v>
      </c>
      <c r="C119" s="186">
        <v>0</v>
      </c>
      <c r="D119" s="186">
        <v>0</v>
      </c>
    </row>
    <row r="120" spans="1:17">
      <c r="A120" s="187" t="s">
        <v>657</v>
      </c>
      <c r="B120" s="187" t="s">
        <v>654</v>
      </c>
      <c r="C120" s="186">
        <v>0</v>
      </c>
      <c r="D120" s="186">
        <v>0</v>
      </c>
    </row>
    <row r="121" spans="1:17">
      <c r="A121" s="216" t="s">
        <v>710</v>
      </c>
      <c r="B121" s="216" t="s">
        <v>705</v>
      </c>
      <c r="C121" s="217">
        <v>1667</v>
      </c>
      <c r="D121" s="217">
        <v>0</v>
      </c>
      <c r="E121" s="307" t="s">
        <v>656</v>
      </c>
      <c r="F121" s="305"/>
      <c r="G121" s="305"/>
      <c r="H121" s="305"/>
      <c r="M121" s="220"/>
      <c r="N121" s="220"/>
      <c r="O121" s="220"/>
      <c r="P121" s="220"/>
      <c r="Q121" s="220"/>
    </row>
    <row r="122" spans="1:17">
      <c r="A122" s="187" t="s">
        <v>252</v>
      </c>
      <c r="B122" s="187" t="s">
        <v>92</v>
      </c>
      <c r="C122" s="186"/>
      <c r="D122" s="186"/>
    </row>
    <row r="123" spans="1:17">
      <c r="A123" s="188" t="s">
        <v>693</v>
      </c>
      <c r="B123" s="188" t="s">
        <v>615</v>
      </c>
      <c r="C123" s="186">
        <v>256231</v>
      </c>
      <c r="D123" s="186">
        <v>181871</v>
      </c>
      <c r="M123" s="220"/>
      <c r="N123" s="220"/>
      <c r="O123" s="220"/>
      <c r="P123" s="220"/>
      <c r="Q123" s="220"/>
    </row>
    <row r="124" spans="1:17">
      <c r="A124" s="187" t="s">
        <v>552</v>
      </c>
      <c r="B124" s="187" t="s">
        <v>570</v>
      </c>
      <c r="C124" s="186">
        <v>2547</v>
      </c>
      <c r="D124" s="186">
        <v>1636</v>
      </c>
      <c r="M124" s="220"/>
      <c r="N124" s="220"/>
      <c r="O124" s="220"/>
      <c r="P124" s="220"/>
      <c r="Q124" s="220"/>
    </row>
    <row r="125" spans="1:17">
      <c r="A125" s="152" t="s">
        <v>255</v>
      </c>
      <c r="B125" s="152" t="s">
        <v>94</v>
      </c>
      <c r="C125" s="5">
        <v>205577</v>
      </c>
      <c r="D125" s="5">
        <v>202336</v>
      </c>
      <c r="M125" s="220"/>
      <c r="N125" s="220"/>
      <c r="O125" s="220"/>
      <c r="P125" s="220"/>
      <c r="Q125" s="220"/>
    </row>
    <row r="126" spans="1:17" s="220" customFormat="1">
      <c r="A126" s="187" t="s">
        <v>553</v>
      </c>
      <c r="B126" s="187" t="s">
        <v>571</v>
      </c>
      <c r="C126" s="186">
        <v>2255</v>
      </c>
      <c r="D126" s="186">
        <v>2768</v>
      </c>
      <c r="K126" s="156"/>
    </row>
    <row r="127" spans="1:17" s="220" customFormat="1">
      <c r="A127" s="187" t="s">
        <v>528</v>
      </c>
      <c r="B127" s="187" t="s">
        <v>416</v>
      </c>
      <c r="C127" s="186">
        <v>25183</v>
      </c>
      <c r="D127" s="186">
        <v>19582</v>
      </c>
      <c r="K127" s="156"/>
    </row>
    <row r="128" spans="1:17" s="220" customFormat="1">
      <c r="A128" s="187" t="s">
        <v>658</v>
      </c>
      <c r="B128" s="187" t="s">
        <v>655</v>
      </c>
      <c r="C128" s="186">
        <v>0</v>
      </c>
      <c r="D128" s="186"/>
      <c r="K128" s="156"/>
    </row>
    <row r="129" spans="1:21" s="220" customFormat="1">
      <c r="A129" s="187" t="s">
        <v>711</v>
      </c>
      <c r="B129" s="187" t="s">
        <v>706</v>
      </c>
      <c r="C129" s="186">
        <v>9017</v>
      </c>
      <c r="D129" s="186">
        <v>0</v>
      </c>
      <c r="K129" s="156"/>
    </row>
    <row r="130" spans="1:21" s="220" customFormat="1">
      <c r="A130" s="187" t="s">
        <v>694</v>
      </c>
      <c r="B130" s="187" t="s">
        <v>628</v>
      </c>
      <c r="C130" s="186">
        <v>1100</v>
      </c>
      <c r="D130" s="186">
        <v>0</v>
      </c>
      <c r="K130" s="156"/>
      <c r="M130" s="156"/>
      <c r="N130" s="156"/>
      <c r="O130" s="156"/>
      <c r="P130" s="156"/>
      <c r="Q130" s="156"/>
    </row>
    <row r="131" spans="1:21" s="220" customFormat="1">
      <c r="A131" s="187" t="s">
        <v>712</v>
      </c>
      <c r="B131" s="187" t="s">
        <v>713</v>
      </c>
      <c r="C131" s="186">
        <v>0</v>
      </c>
      <c r="D131" s="186">
        <v>727</v>
      </c>
      <c r="K131" s="156"/>
      <c r="M131" s="156"/>
      <c r="N131" s="156"/>
      <c r="O131" s="156"/>
      <c r="P131" s="156"/>
      <c r="Q131" s="156"/>
    </row>
    <row r="132" spans="1:21" s="220" customFormat="1">
      <c r="A132" s="187" t="s">
        <v>695</v>
      </c>
      <c r="B132" s="187" t="s">
        <v>572</v>
      </c>
      <c r="C132" s="186">
        <v>168022</v>
      </c>
      <c r="D132" s="186">
        <v>179259</v>
      </c>
      <c r="K132" s="156"/>
      <c r="M132" s="156"/>
      <c r="N132" s="156"/>
      <c r="O132" s="156"/>
      <c r="P132" s="156"/>
      <c r="Q132" s="156"/>
    </row>
    <row r="133" spans="1:21" s="220" customFormat="1">
      <c r="A133" s="151" t="s">
        <v>555</v>
      </c>
      <c r="B133" s="151" t="s">
        <v>573</v>
      </c>
      <c r="C133" s="5">
        <v>54868</v>
      </c>
      <c r="D133" s="5">
        <v>-18829</v>
      </c>
      <c r="K133" s="156"/>
      <c r="M133" s="156"/>
      <c r="N133" s="156"/>
      <c r="O133" s="155"/>
      <c r="P133" s="156"/>
      <c r="Q133" s="156"/>
    </row>
    <row r="134" spans="1:21" s="220" customFormat="1">
      <c r="A134" s="151" t="s">
        <v>261</v>
      </c>
      <c r="B134" s="151" t="s">
        <v>580</v>
      </c>
      <c r="C134" s="5"/>
      <c r="D134" s="5"/>
      <c r="K134" s="156"/>
      <c r="M134" s="156"/>
      <c r="N134" s="156"/>
      <c r="O134" s="155"/>
      <c r="P134" s="156"/>
      <c r="Q134" s="156"/>
    </row>
    <row r="135" spans="1:21" s="220" customFormat="1">
      <c r="A135" s="152" t="s">
        <v>249</v>
      </c>
      <c r="B135" s="152" t="s">
        <v>89</v>
      </c>
      <c r="C135" s="5">
        <v>8</v>
      </c>
      <c r="D135" s="5">
        <v>0</v>
      </c>
      <c r="K135" s="156"/>
      <c r="M135" s="156"/>
      <c r="N135" s="156"/>
      <c r="O135" s="155"/>
      <c r="P135" s="156"/>
      <c r="Q135" s="156"/>
    </row>
    <row r="136" spans="1:21" s="220" customFormat="1">
      <c r="A136" s="188" t="s">
        <v>556</v>
      </c>
      <c r="B136" s="188" t="s">
        <v>574</v>
      </c>
      <c r="C136" s="186">
        <v>0</v>
      </c>
      <c r="D136" s="186">
        <v>0</v>
      </c>
      <c r="K136" s="156"/>
      <c r="M136" s="156"/>
      <c r="N136" s="156"/>
      <c r="O136" s="155"/>
      <c r="P136" s="156"/>
      <c r="Q136" s="156"/>
    </row>
    <row r="137" spans="1:21">
      <c r="A137" s="187" t="s">
        <v>215</v>
      </c>
      <c r="B137" s="187" t="s">
        <v>60</v>
      </c>
      <c r="C137" s="186">
        <v>0</v>
      </c>
      <c r="D137" s="186">
        <v>0</v>
      </c>
      <c r="O137" s="155"/>
    </row>
    <row r="138" spans="1:21">
      <c r="A138" s="216" t="s">
        <v>714</v>
      </c>
      <c r="B138" s="216" t="s">
        <v>707</v>
      </c>
      <c r="C138" s="217">
        <v>7</v>
      </c>
      <c r="D138" s="217">
        <v>0</v>
      </c>
      <c r="E138" s="307" t="s">
        <v>656</v>
      </c>
      <c r="F138" s="305"/>
      <c r="G138" s="305"/>
      <c r="H138" s="305"/>
      <c r="O138" s="155"/>
    </row>
    <row r="139" spans="1:21">
      <c r="A139" s="216" t="s">
        <v>659</v>
      </c>
      <c r="B139" s="216" t="s">
        <v>111</v>
      </c>
      <c r="C139" s="217">
        <v>1</v>
      </c>
      <c r="D139" s="217">
        <v>0</v>
      </c>
      <c r="E139" s="307" t="s">
        <v>656</v>
      </c>
      <c r="F139" s="305"/>
      <c r="G139" s="305"/>
      <c r="H139" s="305"/>
      <c r="O139" s="155"/>
    </row>
    <row r="140" spans="1:21">
      <c r="A140" s="152" t="s">
        <v>255</v>
      </c>
      <c r="B140" s="152" t="s">
        <v>94</v>
      </c>
      <c r="C140" s="5">
        <v>1673</v>
      </c>
      <c r="D140" s="5">
        <v>104</v>
      </c>
      <c r="Q140" s="155"/>
    </row>
    <row r="141" spans="1:21">
      <c r="A141" s="187" t="s">
        <v>629</v>
      </c>
      <c r="B141" s="187" t="s">
        <v>628</v>
      </c>
      <c r="C141" s="186">
        <v>0</v>
      </c>
      <c r="D141" s="186">
        <v>0</v>
      </c>
      <c r="Q141" s="155"/>
      <c r="U141" s="155"/>
    </row>
    <row r="142" spans="1:21">
      <c r="A142" s="187" t="s">
        <v>696</v>
      </c>
      <c r="B142" s="187" t="s">
        <v>105</v>
      </c>
      <c r="C142" s="186">
        <v>0</v>
      </c>
      <c r="D142" s="186">
        <v>0</v>
      </c>
      <c r="U142" s="155"/>
    </row>
    <row r="143" spans="1:21">
      <c r="A143" s="187" t="s">
        <v>715</v>
      </c>
      <c r="B143" s="187" t="s">
        <v>708</v>
      </c>
      <c r="C143" s="186">
        <v>1498</v>
      </c>
      <c r="D143" s="186">
        <v>104</v>
      </c>
      <c r="M143" s="155"/>
      <c r="U143" s="155"/>
    </row>
    <row r="144" spans="1:21">
      <c r="A144" s="187" t="s">
        <v>659</v>
      </c>
      <c r="B144" s="187" t="s">
        <v>111</v>
      </c>
      <c r="C144" s="186">
        <v>175</v>
      </c>
      <c r="D144" s="186">
        <v>0</v>
      </c>
      <c r="M144" s="155"/>
      <c r="U144" s="155"/>
    </row>
    <row r="145" spans="1:14">
      <c r="A145" s="151" t="s">
        <v>558</v>
      </c>
      <c r="B145" s="151" t="s">
        <v>575</v>
      </c>
      <c r="C145" s="5">
        <v>-1665</v>
      </c>
      <c r="D145" s="5">
        <v>-104</v>
      </c>
      <c r="M145" s="155"/>
    </row>
    <row r="146" spans="1:14">
      <c r="A146" s="151" t="s">
        <v>559</v>
      </c>
      <c r="B146" s="151" t="s">
        <v>576</v>
      </c>
      <c r="C146" s="5">
        <v>51241</v>
      </c>
      <c r="D146" s="5">
        <v>17135</v>
      </c>
      <c r="M146" s="155"/>
    </row>
    <row r="147" spans="1:14">
      <c r="A147" s="151" t="s">
        <v>560</v>
      </c>
      <c r="B147" s="151" t="s">
        <v>577</v>
      </c>
      <c r="C147" s="5">
        <v>51241</v>
      </c>
      <c r="D147" s="5">
        <v>17135</v>
      </c>
      <c r="M147" s="155"/>
    </row>
    <row r="148" spans="1:14">
      <c r="A148" s="151" t="s">
        <v>561</v>
      </c>
      <c r="B148" s="151" t="s">
        <v>578</v>
      </c>
      <c r="C148" s="5">
        <v>103878</v>
      </c>
      <c r="D148" s="5">
        <v>66987</v>
      </c>
      <c r="M148" s="155"/>
      <c r="N148" s="155"/>
    </row>
    <row r="149" spans="1:14">
      <c r="A149" s="151" t="s">
        <v>562</v>
      </c>
      <c r="B149" s="151" t="s">
        <v>579</v>
      </c>
      <c r="C149" s="5">
        <v>155119</v>
      </c>
      <c r="D149" s="5">
        <v>84122</v>
      </c>
      <c r="M149" s="155"/>
      <c r="N149" s="155"/>
    </row>
    <row r="150" spans="1:14">
      <c r="A150" s="176" t="s">
        <v>541</v>
      </c>
      <c r="B150" s="189"/>
      <c r="C150" s="190"/>
      <c r="D150" s="190"/>
    </row>
    <row r="151" spans="1:14">
      <c r="A151" s="176"/>
      <c r="B151" s="189"/>
      <c r="C151" s="190"/>
      <c r="D151" s="190"/>
    </row>
    <row r="152" spans="1:14" ht="24">
      <c r="A152" s="149" t="s">
        <v>722</v>
      </c>
      <c r="B152" s="150" t="s">
        <v>604</v>
      </c>
      <c r="C152" s="296" t="s">
        <v>702</v>
      </c>
      <c r="D152" s="297"/>
      <c r="E152" s="297"/>
      <c r="F152" s="298"/>
      <c r="H152" s="296" t="s">
        <v>643</v>
      </c>
      <c r="I152" s="297"/>
      <c r="J152" s="297"/>
      <c r="K152" s="298"/>
    </row>
    <row r="153" spans="1:14" ht="48">
      <c r="A153" s="303" t="s">
        <v>403</v>
      </c>
      <c r="B153" s="306" t="s">
        <v>118</v>
      </c>
      <c r="C153" s="301" t="s">
        <v>413</v>
      </c>
      <c r="D153" s="301" t="s">
        <v>414</v>
      </c>
      <c r="E153" s="153" t="s">
        <v>120</v>
      </c>
      <c r="F153" s="153" t="s">
        <v>121</v>
      </c>
      <c r="H153" s="301" t="s">
        <v>413</v>
      </c>
      <c r="I153" s="301" t="s">
        <v>414</v>
      </c>
      <c r="J153" s="153" t="s">
        <v>120</v>
      </c>
      <c r="K153" s="153" t="s">
        <v>121</v>
      </c>
    </row>
    <row r="154" spans="1:14" ht="60">
      <c r="A154" s="303"/>
      <c r="B154" s="306"/>
      <c r="C154" s="302"/>
      <c r="D154" s="302"/>
      <c r="E154" s="153" t="s">
        <v>586</v>
      </c>
      <c r="F154" s="153" t="s">
        <v>285</v>
      </c>
      <c r="H154" s="302"/>
      <c r="I154" s="302"/>
      <c r="J154" s="153" t="s">
        <v>586</v>
      </c>
      <c r="K154" s="153" t="s">
        <v>285</v>
      </c>
    </row>
    <row r="155" spans="1:14">
      <c r="A155" s="192" t="s">
        <v>151</v>
      </c>
      <c r="B155" s="151" t="s">
        <v>0</v>
      </c>
      <c r="C155" s="194">
        <v>49688</v>
      </c>
      <c r="D155" s="194">
        <v>33767</v>
      </c>
      <c r="E155" s="194">
        <v>-2550</v>
      </c>
      <c r="F155" s="194">
        <v>80905</v>
      </c>
      <c r="H155" s="194">
        <v>51917</v>
      </c>
      <c r="I155" s="194">
        <v>25780</v>
      </c>
      <c r="J155" s="194">
        <v>-2262</v>
      </c>
      <c r="K155" s="194">
        <v>75435</v>
      </c>
      <c r="L155" s="155"/>
    </row>
    <row r="156" spans="1:14">
      <c r="A156" s="195" t="s">
        <v>152</v>
      </c>
      <c r="B156" s="160" t="s">
        <v>1</v>
      </c>
      <c r="C156" s="179">
        <v>48126</v>
      </c>
      <c r="D156" s="179">
        <v>1874</v>
      </c>
      <c r="E156" s="179">
        <v>870</v>
      </c>
      <c r="F156" s="179">
        <v>50870</v>
      </c>
      <c r="H156" s="161">
        <v>49755</v>
      </c>
      <c r="I156" s="161">
        <v>2045</v>
      </c>
      <c r="J156" s="161">
        <v>417</v>
      </c>
      <c r="K156" s="179">
        <v>52217</v>
      </c>
      <c r="L156" s="155"/>
    </row>
    <row r="157" spans="1:14">
      <c r="A157" s="195" t="s">
        <v>153</v>
      </c>
      <c r="B157" s="160" t="s">
        <v>2</v>
      </c>
      <c r="C157" s="179">
        <v>998</v>
      </c>
      <c r="D157" s="179">
        <v>0</v>
      </c>
      <c r="E157" s="179">
        <v>-923</v>
      </c>
      <c r="F157" s="179">
        <v>75</v>
      </c>
      <c r="H157" s="161">
        <v>1108</v>
      </c>
      <c r="I157" s="161">
        <v>0</v>
      </c>
      <c r="J157" s="161">
        <v>-1103</v>
      </c>
      <c r="K157" s="179">
        <v>5</v>
      </c>
      <c r="L157" s="155"/>
    </row>
    <row r="158" spans="1:14">
      <c r="A158" s="195" t="s">
        <v>154</v>
      </c>
      <c r="B158" s="160" t="s">
        <v>492</v>
      </c>
      <c r="C158" s="179">
        <v>564</v>
      </c>
      <c r="D158" s="179">
        <v>31893</v>
      </c>
      <c r="E158" s="179">
        <v>-2497</v>
      </c>
      <c r="F158" s="179">
        <v>29960</v>
      </c>
      <c r="H158" s="161">
        <v>1054</v>
      </c>
      <c r="I158" s="161">
        <v>23735</v>
      </c>
      <c r="J158" s="161">
        <v>-1576</v>
      </c>
      <c r="K158" s="179">
        <v>23213</v>
      </c>
      <c r="L158" s="155"/>
    </row>
    <row r="159" spans="1:14">
      <c r="A159" s="192" t="s">
        <v>155</v>
      </c>
      <c r="B159" s="151" t="s">
        <v>630</v>
      </c>
      <c r="C159" s="194">
        <v>6162</v>
      </c>
      <c r="D159" s="194">
        <v>24488</v>
      </c>
      <c r="E159" s="194">
        <v>-1937</v>
      </c>
      <c r="F159" s="194">
        <v>28713</v>
      </c>
      <c r="H159" s="194">
        <v>1292</v>
      </c>
      <c r="I159" s="194">
        <v>16365</v>
      </c>
      <c r="J159" s="194">
        <v>-1524</v>
      </c>
      <c r="K159" s="194">
        <v>16133</v>
      </c>
      <c r="L159" s="155"/>
    </row>
    <row r="160" spans="1:14">
      <c r="A160" s="195" t="s">
        <v>156</v>
      </c>
      <c r="B160" s="160" t="s">
        <v>494</v>
      </c>
      <c r="C160" s="179">
        <v>5612</v>
      </c>
      <c r="D160" s="179">
        <v>1703</v>
      </c>
      <c r="E160" s="179">
        <v>-310</v>
      </c>
      <c r="F160" s="179">
        <v>7005</v>
      </c>
      <c r="H160" s="161">
        <v>392</v>
      </c>
      <c r="I160" s="161">
        <v>0</v>
      </c>
      <c r="J160" s="161">
        <v>-364</v>
      </c>
      <c r="K160" s="179">
        <v>28</v>
      </c>
      <c r="L160" s="155"/>
    </row>
    <row r="161" spans="1:25">
      <c r="A161" s="195" t="s">
        <v>687</v>
      </c>
      <c r="B161" s="160" t="s">
        <v>495</v>
      </c>
      <c r="C161" s="179">
        <v>550</v>
      </c>
      <c r="D161" s="179">
        <v>22785</v>
      </c>
      <c r="E161" s="179">
        <v>-1627</v>
      </c>
      <c r="F161" s="179">
        <v>21708</v>
      </c>
      <c r="H161" s="161">
        <v>900</v>
      </c>
      <c r="I161" s="161">
        <v>16365</v>
      </c>
      <c r="J161" s="161">
        <v>-1160</v>
      </c>
      <c r="K161" s="179">
        <v>16105</v>
      </c>
      <c r="L161" s="155"/>
    </row>
    <row r="162" spans="1:25">
      <c r="A162" s="196" t="s">
        <v>158</v>
      </c>
      <c r="B162" s="197" t="s">
        <v>496</v>
      </c>
      <c r="C162" s="194">
        <v>43526</v>
      </c>
      <c r="D162" s="194">
        <v>9279</v>
      </c>
      <c r="E162" s="194">
        <v>-613</v>
      </c>
      <c r="F162" s="194">
        <v>52192</v>
      </c>
      <c r="H162" s="194">
        <v>50625</v>
      </c>
      <c r="I162" s="194">
        <v>9415</v>
      </c>
      <c r="J162" s="194">
        <v>-738</v>
      </c>
      <c r="K162" s="194">
        <v>59302</v>
      </c>
    </row>
    <row r="163" spans="1:25">
      <c r="A163" s="225" t="s">
        <v>160</v>
      </c>
      <c r="B163" s="224" t="s">
        <v>9</v>
      </c>
      <c r="C163" s="212">
        <v>13270</v>
      </c>
      <c r="D163" s="212">
        <v>9498</v>
      </c>
      <c r="E163" s="212">
        <v>-571</v>
      </c>
      <c r="F163" s="212">
        <v>22197</v>
      </c>
      <c r="G163" s="214"/>
      <c r="H163" s="213">
        <v>14928</v>
      </c>
      <c r="I163" s="213">
        <v>8507</v>
      </c>
      <c r="J163" s="213">
        <v>-660</v>
      </c>
      <c r="K163" s="212">
        <v>22775</v>
      </c>
      <c r="L163" s="307" t="s">
        <v>703</v>
      </c>
      <c r="M163" s="305"/>
      <c r="N163" s="305"/>
      <c r="O163" s="305"/>
    </row>
    <row r="164" spans="1:25">
      <c r="A164" s="225" t="s">
        <v>161</v>
      </c>
      <c r="B164" s="224" t="s">
        <v>10</v>
      </c>
      <c r="C164" s="212">
        <v>8123</v>
      </c>
      <c r="D164" s="212">
        <v>1561</v>
      </c>
      <c r="E164" s="212">
        <v>-42</v>
      </c>
      <c r="F164" s="212">
        <v>9642</v>
      </c>
      <c r="G164" s="214"/>
      <c r="H164" s="213">
        <v>7482</v>
      </c>
      <c r="I164" s="213">
        <v>1400</v>
      </c>
      <c r="J164" s="213">
        <v>-78</v>
      </c>
      <c r="K164" s="212">
        <v>8804</v>
      </c>
      <c r="L164" s="307" t="s">
        <v>703</v>
      </c>
      <c r="M164" s="305"/>
      <c r="N164" s="305"/>
      <c r="O164" s="305"/>
    </row>
    <row r="165" spans="1:25">
      <c r="A165" s="225" t="s">
        <v>159</v>
      </c>
      <c r="B165" s="224" t="s">
        <v>8</v>
      </c>
      <c r="C165" s="212">
        <v>710</v>
      </c>
      <c r="D165" s="212">
        <v>53</v>
      </c>
      <c r="E165" s="212">
        <v>-253</v>
      </c>
      <c r="F165" s="212">
        <v>510</v>
      </c>
      <c r="G165" s="214"/>
      <c r="H165" s="213">
        <v>540</v>
      </c>
      <c r="I165" s="213">
        <v>90</v>
      </c>
      <c r="J165" s="213">
        <v>-311</v>
      </c>
      <c r="K165" s="212">
        <v>319</v>
      </c>
      <c r="L165" s="307" t="s">
        <v>703</v>
      </c>
      <c r="M165" s="305"/>
      <c r="N165" s="305"/>
      <c r="O165" s="305"/>
    </row>
    <row r="166" spans="1:25">
      <c r="A166" s="193" t="s">
        <v>162</v>
      </c>
      <c r="B166" s="163" t="s">
        <v>11</v>
      </c>
      <c r="C166" s="179">
        <v>515</v>
      </c>
      <c r="D166" s="179">
        <v>42</v>
      </c>
      <c r="E166" s="179">
        <v>-253</v>
      </c>
      <c r="F166" s="179">
        <v>304</v>
      </c>
      <c r="H166" s="161">
        <v>509</v>
      </c>
      <c r="I166" s="161">
        <v>126</v>
      </c>
      <c r="J166" s="161">
        <v>-311</v>
      </c>
      <c r="K166" s="179">
        <v>324</v>
      </c>
      <c r="M166" s="155"/>
    </row>
    <row r="167" spans="1:25">
      <c r="A167" s="193" t="s">
        <v>688</v>
      </c>
      <c r="B167" s="163" t="s">
        <v>639</v>
      </c>
      <c r="C167" s="179">
        <v>1</v>
      </c>
      <c r="D167" s="179">
        <v>0</v>
      </c>
      <c r="E167" s="179">
        <v>0</v>
      </c>
      <c r="F167" s="179">
        <v>1</v>
      </c>
      <c r="H167" s="161">
        <v>168</v>
      </c>
      <c r="I167" s="161">
        <v>13</v>
      </c>
      <c r="J167" s="161">
        <v>0</v>
      </c>
      <c r="K167" s="179">
        <v>181</v>
      </c>
      <c r="M167" s="155"/>
    </row>
    <row r="168" spans="1:25">
      <c r="A168" s="196" t="s">
        <v>163</v>
      </c>
      <c r="B168" s="197" t="s">
        <v>497</v>
      </c>
      <c r="C168" s="194">
        <v>22329</v>
      </c>
      <c r="D168" s="194">
        <v>-1769</v>
      </c>
      <c r="E168" s="194">
        <v>0</v>
      </c>
      <c r="F168" s="194">
        <v>20560</v>
      </c>
      <c r="H168" s="194">
        <v>28414</v>
      </c>
      <c r="I168" s="194">
        <v>-515</v>
      </c>
      <c r="J168" s="194">
        <v>0</v>
      </c>
      <c r="K168" s="194">
        <v>27899</v>
      </c>
      <c r="M168" s="155"/>
    </row>
    <row r="169" spans="1:25">
      <c r="A169" s="193" t="s">
        <v>164</v>
      </c>
      <c r="B169" s="163" t="s">
        <v>13</v>
      </c>
      <c r="C169" s="179">
        <v>2345</v>
      </c>
      <c r="D169" s="179">
        <v>202</v>
      </c>
      <c r="E169" s="179">
        <v>0</v>
      </c>
      <c r="F169" s="179">
        <v>2547</v>
      </c>
      <c r="H169" s="161">
        <v>1632</v>
      </c>
      <c r="I169" s="161">
        <v>93</v>
      </c>
      <c r="J169" s="161">
        <v>-89</v>
      </c>
      <c r="K169" s="179">
        <v>1636</v>
      </c>
      <c r="L169" s="155"/>
      <c r="M169" s="155"/>
    </row>
    <row r="170" spans="1:25">
      <c r="A170" s="193" t="s">
        <v>165</v>
      </c>
      <c r="B170" s="163" t="s">
        <v>14</v>
      </c>
      <c r="C170" s="179">
        <v>266</v>
      </c>
      <c r="D170" s="179">
        <v>105</v>
      </c>
      <c r="E170" s="179">
        <v>0</v>
      </c>
      <c r="F170" s="179">
        <v>371</v>
      </c>
      <c r="H170" s="161">
        <v>11</v>
      </c>
      <c r="I170" s="161">
        <v>456</v>
      </c>
      <c r="J170" s="161">
        <v>-89</v>
      </c>
      <c r="K170" s="179">
        <v>378</v>
      </c>
      <c r="L170" s="155"/>
      <c r="M170" s="155"/>
    </row>
    <row r="171" spans="1:25">
      <c r="A171" s="196" t="s">
        <v>503</v>
      </c>
      <c r="B171" s="197" t="s">
        <v>498</v>
      </c>
      <c r="C171" s="194">
        <v>24408</v>
      </c>
      <c r="D171" s="194">
        <v>-1672</v>
      </c>
      <c r="E171" s="194">
        <v>0</v>
      </c>
      <c r="F171" s="194">
        <v>22736</v>
      </c>
      <c r="H171" s="194">
        <v>30035</v>
      </c>
      <c r="I171" s="194">
        <v>-878</v>
      </c>
      <c r="J171" s="194">
        <v>0</v>
      </c>
      <c r="K171" s="194">
        <v>29157</v>
      </c>
      <c r="L171" s="155"/>
      <c r="M171" s="155"/>
    </row>
    <row r="172" spans="1:25">
      <c r="A172" s="193" t="s">
        <v>168</v>
      </c>
      <c r="B172" s="163" t="s">
        <v>17</v>
      </c>
      <c r="C172" s="179">
        <v>5091</v>
      </c>
      <c r="D172" s="179">
        <v>-152</v>
      </c>
      <c r="E172" s="179">
        <v>0</v>
      </c>
      <c r="F172" s="179">
        <v>4939</v>
      </c>
      <c r="H172" s="161">
        <v>6284</v>
      </c>
      <c r="I172" s="161">
        <v>-19</v>
      </c>
      <c r="J172" s="161">
        <v>0</v>
      </c>
      <c r="K172" s="179">
        <v>6265</v>
      </c>
      <c r="L172" s="155"/>
      <c r="M172" s="155"/>
    </row>
    <row r="173" spans="1:25">
      <c r="A173" s="196" t="s">
        <v>232</v>
      </c>
      <c r="B173" s="197" t="s">
        <v>500</v>
      </c>
      <c r="C173" s="194">
        <v>19317</v>
      </c>
      <c r="D173" s="194">
        <v>-1520</v>
      </c>
      <c r="E173" s="194">
        <v>0</v>
      </c>
      <c r="F173" s="194">
        <v>17797</v>
      </c>
      <c r="H173" s="194">
        <v>23751</v>
      </c>
      <c r="I173" s="194">
        <v>-859</v>
      </c>
      <c r="J173" s="194">
        <v>0</v>
      </c>
      <c r="K173" s="194">
        <v>22892</v>
      </c>
      <c r="M173" s="155"/>
    </row>
    <row r="174" spans="1:25">
      <c r="A174" s="193"/>
      <c r="B174" s="163"/>
      <c r="C174" s="179"/>
      <c r="D174" s="179"/>
      <c r="E174" s="179"/>
      <c r="F174" s="179">
        <v>0</v>
      </c>
      <c r="H174" s="161"/>
      <c r="I174" s="161"/>
      <c r="J174" s="161"/>
      <c r="K174" s="179">
        <v>0</v>
      </c>
      <c r="L174" s="155"/>
      <c r="M174" s="155"/>
    </row>
    <row r="175" spans="1:25">
      <c r="A175" s="196" t="s">
        <v>505</v>
      </c>
      <c r="B175" s="197" t="s">
        <v>502</v>
      </c>
      <c r="C175" s="194">
        <v>19317</v>
      </c>
      <c r="D175" s="194">
        <v>-1520</v>
      </c>
      <c r="E175" s="194">
        <v>0</v>
      </c>
      <c r="F175" s="194">
        <v>17797</v>
      </c>
      <c r="H175" s="194">
        <v>23751</v>
      </c>
      <c r="I175" s="194">
        <v>-859</v>
      </c>
      <c r="J175" s="194">
        <v>0</v>
      </c>
      <c r="K175" s="194">
        <v>22892</v>
      </c>
      <c r="L175" s="155"/>
      <c r="M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</row>
    <row r="176" spans="1:25" s="155" customFormat="1">
      <c r="N176" s="156"/>
    </row>
    <row r="177" spans="1:25" s="155" customFormat="1"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</row>
    <row r="179" spans="1:25" ht="24">
      <c r="A179" s="149" t="s">
        <v>723</v>
      </c>
      <c r="B179" s="149" t="s">
        <v>438</v>
      </c>
      <c r="C179" s="296" t="s">
        <v>704</v>
      </c>
      <c r="D179" s="297"/>
      <c r="E179" s="297"/>
      <c r="F179" s="298"/>
      <c r="H179" s="296" t="s">
        <v>716</v>
      </c>
      <c r="I179" s="297"/>
      <c r="J179" s="297"/>
      <c r="K179" s="298"/>
      <c r="M179" s="296" t="s">
        <v>717</v>
      </c>
      <c r="N179" s="297"/>
      <c r="O179" s="297"/>
      <c r="P179" s="298"/>
    </row>
    <row r="180" spans="1:25" ht="48">
      <c r="A180" s="299" t="s">
        <v>203</v>
      </c>
      <c r="B180" s="299" t="s">
        <v>73</v>
      </c>
      <c r="C180" s="301" t="s">
        <v>413</v>
      </c>
      <c r="D180" s="301" t="s">
        <v>414</v>
      </c>
      <c r="E180" s="153" t="s">
        <v>120</v>
      </c>
      <c r="F180" s="153" t="s">
        <v>121</v>
      </c>
      <c r="H180" s="301" t="s">
        <v>413</v>
      </c>
      <c r="I180" s="301" t="s">
        <v>414</v>
      </c>
      <c r="J180" s="153" t="s">
        <v>120</v>
      </c>
      <c r="K180" s="153" t="s">
        <v>121</v>
      </c>
      <c r="M180" s="301" t="s">
        <v>413</v>
      </c>
      <c r="N180" s="301" t="s">
        <v>414</v>
      </c>
      <c r="O180" s="153" t="s">
        <v>120</v>
      </c>
      <c r="P180" s="153" t="s">
        <v>121</v>
      </c>
    </row>
    <row r="181" spans="1:25" ht="60">
      <c r="A181" s="300"/>
      <c r="B181" s="300"/>
      <c r="C181" s="302"/>
      <c r="D181" s="302"/>
      <c r="E181" s="153" t="s">
        <v>586</v>
      </c>
      <c r="F181" s="153" t="s">
        <v>285</v>
      </c>
      <c r="H181" s="302"/>
      <c r="I181" s="302"/>
      <c r="J181" s="153" t="s">
        <v>586</v>
      </c>
      <c r="K181" s="153" t="s">
        <v>285</v>
      </c>
      <c r="M181" s="302"/>
      <c r="N181" s="302"/>
      <c r="O181" s="153" t="s">
        <v>586</v>
      </c>
      <c r="P181" s="153" t="s">
        <v>285</v>
      </c>
    </row>
    <row r="182" spans="1:25">
      <c r="A182" s="151" t="s">
        <v>181</v>
      </c>
      <c r="B182" s="151" t="s">
        <v>488</v>
      </c>
      <c r="C182" s="191">
        <v>413201</v>
      </c>
      <c r="D182" s="191">
        <v>30377</v>
      </c>
      <c r="E182" s="191">
        <v>-16474</v>
      </c>
      <c r="F182" s="191">
        <v>427104</v>
      </c>
      <c r="H182" s="191">
        <v>375012</v>
      </c>
      <c r="I182" s="191">
        <v>29520</v>
      </c>
      <c r="J182" s="191">
        <v>-16223</v>
      </c>
      <c r="K182" s="191">
        <v>388309</v>
      </c>
      <c r="M182" s="191">
        <v>279785</v>
      </c>
      <c r="N182" s="191">
        <v>15104</v>
      </c>
      <c r="O182" s="191">
        <v>-15484</v>
      </c>
      <c r="P182" s="191">
        <v>279405</v>
      </c>
    </row>
    <row r="183" spans="1:25">
      <c r="A183" s="163" t="s">
        <v>182</v>
      </c>
      <c r="B183" s="163" t="s">
        <v>27</v>
      </c>
      <c r="C183" s="179">
        <v>30331</v>
      </c>
      <c r="D183" s="179">
        <v>2791</v>
      </c>
      <c r="E183" s="179">
        <v>0</v>
      </c>
      <c r="F183" s="179">
        <v>33122</v>
      </c>
      <c r="H183" s="179">
        <v>16867</v>
      </c>
      <c r="I183" s="179">
        <v>2374</v>
      </c>
      <c r="J183" s="179">
        <v>0</v>
      </c>
      <c r="K183" s="179">
        <v>19241</v>
      </c>
      <c r="M183" s="179">
        <v>16206</v>
      </c>
      <c r="N183" s="179">
        <v>2663</v>
      </c>
      <c r="O183" s="179">
        <v>0</v>
      </c>
      <c r="P183" s="179">
        <v>18869</v>
      </c>
    </row>
    <row r="184" spans="1:25">
      <c r="A184" s="163" t="s">
        <v>527</v>
      </c>
      <c r="B184" s="163" t="s">
        <v>475</v>
      </c>
      <c r="C184" s="179">
        <v>49172</v>
      </c>
      <c r="D184" s="179">
        <v>704</v>
      </c>
      <c r="E184" s="179">
        <v>0</v>
      </c>
      <c r="F184" s="179">
        <v>49876</v>
      </c>
      <c r="H184" s="179">
        <v>49413</v>
      </c>
      <c r="I184" s="179">
        <v>797</v>
      </c>
      <c r="J184" s="179">
        <v>0</v>
      </c>
      <c r="K184" s="179">
        <v>50210</v>
      </c>
      <c r="M184" s="179">
        <v>44644</v>
      </c>
      <c r="N184" s="179">
        <v>1243</v>
      </c>
      <c r="O184" s="179">
        <v>0</v>
      </c>
      <c r="P184" s="179">
        <v>45887</v>
      </c>
    </row>
    <row r="185" spans="1:25">
      <c r="A185" s="163" t="s">
        <v>528</v>
      </c>
      <c r="B185" s="163" t="s">
        <v>416</v>
      </c>
      <c r="C185" s="179">
        <v>239907</v>
      </c>
      <c r="D185" s="179">
        <v>24447</v>
      </c>
      <c r="E185" s="179">
        <v>-3</v>
      </c>
      <c r="F185" s="179">
        <v>264351</v>
      </c>
      <c r="H185" s="179">
        <v>218753</v>
      </c>
      <c r="I185" s="179">
        <v>24066</v>
      </c>
      <c r="J185" s="179">
        <v>-3</v>
      </c>
      <c r="K185" s="179">
        <v>242816</v>
      </c>
      <c r="M185" s="179">
        <v>155548</v>
      </c>
      <c r="N185" s="179">
        <v>10227</v>
      </c>
      <c r="O185" s="179">
        <v>0</v>
      </c>
      <c r="P185" s="179">
        <v>165775</v>
      </c>
    </row>
    <row r="186" spans="1:25">
      <c r="A186" s="163" t="s">
        <v>184</v>
      </c>
      <c r="B186" s="163" t="s">
        <v>29</v>
      </c>
      <c r="C186" s="179">
        <v>56438</v>
      </c>
      <c r="D186" s="179">
        <v>0</v>
      </c>
      <c r="E186" s="179">
        <v>0</v>
      </c>
      <c r="F186" s="179">
        <v>56438</v>
      </c>
      <c r="H186" s="179">
        <v>56438</v>
      </c>
      <c r="I186" s="179">
        <v>0</v>
      </c>
      <c r="J186" s="179">
        <v>0</v>
      </c>
      <c r="K186" s="179">
        <v>56438</v>
      </c>
      <c r="M186" s="179">
        <v>46417</v>
      </c>
      <c r="N186" s="179">
        <v>0</v>
      </c>
      <c r="O186" s="179">
        <v>0</v>
      </c>
      <c r="P186" s="179">
        <v>46417</v>
      </c>
    </row>
    <row r="187" spans="1:25">
      <c r="A187" s="163" t="s">
        <v>679</v>
      </c>
      <c r="B187" s="163" t="s">
        <v>30</v>
      </c>
      <c r="C187" s="179">
        <v>9555</v>
      </c>
      <c r="D187" s="179">
        <v>0</v>
      </c>
      <c r="E187" s="179">
        <v>0</v>
      </c>
      <c r="F187" s="179">
        <v>9555</v>
      </c>
      <c r="H187" s="179">
        <v>9553</v>
      </c>
      <c r="I187" s="179">
        <v>0</v>
      </c>
      <c r="J187" s="179">
        <v>0</v>
      </c>
      <c r="K187" s="179">
        <v>9553</v>
      </c>
      <c r="M187" s="179">
        <v>0</v>
      </c>
      <c r="N187" s="179">
        <v>0</v>
      </c>
      <c r="O187" s="179">
        <v>0</v>
      </c>
      <c r="P187" s="179">
        <v>0</v>
      </c>
    </row>
    <row r="188" spans="1:25">
      <c r="A188" s="163" t="s">
        <v>680</v>
      </c>
      <c r="B188" s="163" t="s">
        <v>674</v>
      </c>
      <c r="C188" s="179">
        <v>3478</v>
      </c>
      <c r="D188" s="179">
        <v>0</v>
      </c>
      <c r="E188" s="179">
        <v>0</v>
      </c>
      <c r="F188" s="179">
        <v>3478</v>
      </c>
      <c r="H188" s="179">
        <v>3478</v>
      </c>
      <c r="I188" s="179">
        <v>0</v>
      </c>
      <c r="J188" s="179">
        <v>0</v>
      </c>
      <c r="K188" s="179">
        <v>3478</v>
      </c>
      <c r="M188" s="179">
        <v>0</v>
      </c>
      <c r="N188" s="179">
        <v>0</v>
      </c>
      <c r="O188" s="179">
        <v>0</v>
      </c>
      <c r="P188" s="179">
        <v>0</v>
      </c>
    </row>
    <row r="189" spans="1:25">
      <c r="A189" s="163" t="s">
        <v>186</v>
      </c>
      <c r="B189" s="163" t="s">
        <v>31</v>
      </c>
      <c r="C189" s="179">
        <v>16471</v>
      </c>
      <c r="D189" s="179">
        <v>0</v>
      </c>
      <c r="E189" s="179">
        <v>-16471</v>
      </c>
      <c r="F189" s="179">
        <v>0</v>
      </c>
      <c r="H189" s="179">
        <v>16220</v>
      </c>
      <c r="I189" s="179">
        <v>0</v>
      </c>
      <c r="J189" s="179">
        <v>-16220</v>
      </c>
      <c r="K189" s="179">
        <v>0</v>
      </c>
      <c r="M189" s="179">
        <v>15484</v>
      </c>
      <c r="N189" s="179">
        <v>0</v>
      </c>
      <c r="O189" s="179">
        <v>-15484</v>
      </c>
      <c r="P189" s="179">
        <v>0</v>
      </c>
    </row>
    <row r="190" spans="1:25">
      <c r="A190" s="180" t="s">
        <v>626</v>
      </c>
      <c r="B190" s="180" t="s">
        <v>632</v>
      </c>
      <c r="C190" s="179">
        <v>4881</v>
      </c>
      <c r="D190" s="179">
        <v>0</v>
      </c>
      <c r="E190" s="179">
        <v>0</v>
      </c>
      <c r="F190" s="179">
        <v>4881</v>
      </c>
      <c r="H190" s="179">
        <v>3683</v>
      </c>
      <c r="I190" s="179">
        <v>0</v>
      </c>
      <c r="J190" s="179">
        <v>0</v>
      </c>
      <c r="K190" s="179">
        <v>3683</v>
      </c>
      <c r="M190" s="179">
        <v>452</v>
      </c>
      <c r="N190" s="179">
        <v>0</v>
      </c>
      <c r="O190" s="179">
        <v>0</v>
      </c>
      <c r="P190" s="179">
        <v>452</v>
      </c>
    </row>
    <row r="191" spans="1:25">
      <c r="A191" s="163" t="s">
        <v>529</v>
      </c>
      <c r="B191" s="163" t="s">
        <v>583</v>
      </c>
      <c r="C191" s="179">
        <v>2398</v>
      </c>
      <c r="D191" s="179">
        <v>2435</v>
      </c>
      <c r="E191" s="179">
        <v>0</v>
      </c>
      <c r="F191" s="179">
        <v>4833</v>
      </c>
      <c r="H191" s="179">
        <v>37</v>
      </c>
      <c r="I191" s="179">
        <v>2283</v>
      </c>
      <c r="J191" s="179">
        <v>0</v>
      </c>
      <c r="K191" s="179">
        <v>2320</v>
      </c>
      <c r="M191" s="179">
        <v>533</v>
      </c>
      <c r="N191" s="179">
        <v>971</v>
      </c>
      <c r="O191" s="179">
        <v>0</v>
      </c>
      <c r="P191" s="179">
        <v>1504</v>
      </c>
    </row>
    <row r="192" spans="1:25">
      <c r="A192" s="163" t="s">
        <v>466</v>
      </c>
      <c r="B192" s="163" t="s">
        <v>465</v>
      </c>
      <c r="C192" s="179">
        <v>570</v>
      </c>
      <c r="D192" s="179">
        <v>0</v>
      </c>
      <c r="E192" s="179">
        <v>0</v>
      </c>
      <c r="F192" s="179">
        <v>570</v>
      </c>
      <c r="H192" s="179">
        <v>570</v>
      </c>
      <c r="I192" s="179">
        <v>0</v>
      </c>
      <c r="J192" s="179">
        <v>0</v>
      </c>
      <c r="K192" s="179">
        <v>570</v>
      </c>
      <c r="M192" s="179">
        <v>501</v>
      </c>
      <c r="N192" s="179">
        <v>0</v>
      </c>
      <c r="O192" s="179">
        <v>0</v>
      </c>
      <c r="P192" s="179">
        <v>501</v>
      </c>
    </row>
    <row r="193" spans="1:16">
      <c r="A193" s="151" t="s">
        <v>530</v>
      </c>
      <c r="B193" s="151" t="s">
        <v>489</v>
      </c>
      <c r="C193" s="191">
        <v>670086</v>
      </c>
      <c r="D193" s="191">
        <v>60723</v>
      </c>
      <c r="E193" s="191">
        <v>-12355</v>
      </c>
      <c r="F193" s="191">
        <v>718454</v>
      </c>
      <c r="H193" s="191">
        <v>677133</v>
      </c>
      <c r="I193" s="191">
        <v>91017</v>
      </c>
      <c r="J193" s="191">
        <v>-29621</v>
      </c>
      <c r="K193" s="191">
        <v>738529</v>
      </c>
      <c r="M193" s="191">
        <v>661611</v>
      </c>
      <c r="N193" s="191">
        <v>66315</v>
      </c>
      <c r="O193" s="191">
        <v>-7339</v>
      </c>
      <c r="P193" s="191">
        <v>720587</v>
      </c>
    </row>
    <row r="194" spans="1:16">
      <c r="A194" s="163" t="s">
        <v>193</v>
      </c>
      <c r="B194" s="163" t="s">
        <v>584</v>
      </c>
      <c r="C194" s="179">
        <v>245</v>
      </c>
      <c r="D194" s="179">
        <v>0</v>
      </c>
      <c r="E194" s="179">
        <v>0</v>
      </c>
      <c r="F194" s="179">
        <v>245</v>
      </c>
      <c r="H194" s="179">
        <v>258</v>
      </c>
      <c r="I194" s="179">
        <v>0</v>
      </c>
      <c r="J194" s="179">
        <v>0</v>
      </c>
      <c r="K194" s="179">
        <v>258</v>
      </c>
      <c r="M194" s="179">
        <v>272</v>
      </c>
      <c r="N194" s="179">
        <v>0</v>
      </c>
      <c r="O194" s="179">
        <v>0</v>
      </c>
      <c r="P194" s="179">
        <v>272</v>
      </c>
    </row>
    <row r="195" spans="1:16">
      <c r="A195" s="163" t="s">
        <v>194</v>
      </c>
      <c r="B195" s="163" t="s">
        <v>39</v>
      </c>
      <c r="C195" s="179">
        <v>21684</v>
      </c>
      <c r="D195" s="179">
        <v>9205</v>
      </c>
      <c r="E195" s="179">
        <v>-1022</v>
      </c>
      <c r="F195" s="179">
        <v>29867</v>
      </c>
      <c r="H195" s="179">
        <v>31714</v>
      </c>
      <c r="I195" s="179">
        <v>6607</v>
      </c>
      <c r="J195" s="179">
        <v>-1313</v>
      </c>
      <c r="K195" s="179">
        <v>37008</v>
      </c>
      <c r="M195" s="179">
        <v>19107</v>
      </c>
      <c r="N195" s="179">
        <v>3231</v>
      </c>
      <c r="O195" s="179">
        <v>-885</v>
      </c>
      <c r="P195" s="179">
        <v>21453</v>
      </c>
    </row>
    <row r="196" spans="1:16">
      <c r="A196" s="163" t="s">
        <v>531</v>
      </c>
      <c r="B196" s="163" t="s">
        <v>40</v>
      </c>
      <c r="C196" s="179">
        <v>218</v>
      </c>
      <c r="D196" s="179">
        <v>297</v>
      </c>
      <c r="E196" s="179">
        <v>0</v>
      </c>
      <c r="F196" s="179">
        <v>515</v>
      </c>
      <c r="H196" s="179">
        <v>1525</v>
      </c>
      <c r="I196" s="179">
        <v>86</v>
      </c>
      <c r="J196" s="179">
        <v>0</v>
      </c>
      <c r="K196" s="179">
        <v>1611</v>
      </c>
      <c r="M196" s="179">
        <v>1224</v>
      </c>
      <c r="N196" s="179">
        <v>213</v>
      </c>
      <c r="O196" s="179">
        <v>0</v>
      </c>
      <c r="P196" s="179">
        <v>1437</v>
      </c>
    </row>
    <row r="197" spans="1:16">
      <c r="A197" s="163" t="s">
        <v>196</v>
      </c>
      <c r="B197" s="163" t="s">
        <v>41</v>
      </c>
      <c r="C197" s="179">
        <v>48875</v>
      </c>
      <c r="D197" s="179">
        <v>4402</v>
      </c>
      <c r="E197" s="179">
        <v>-11333</v>
      </c>
      <c r="F197" s="179">
        <v>41944</v>
      </c>
      <c r="H197" s="179">
        <v>45764</v>
      </c>
      <c r="I197" s="179">
        <v>1775</v>
      </c>
      <c r="J197" s="179">
        <v>-28308</v>
      </c>
      <c r="K197" s="179">
        <v>19231</v>
      </c>
      <c r="M197" s="179">
        <v>22482</v>
      </c>
      <c r="N197" s="179">
        <v>1490</v>
      </c>
      <c r="O197" s="179">
        <v>-6454</v>
      </c>
      <c r="P197" s="179">
        <v>17518</v>
      </c>
    </row>
    <row r="198" spans="1:16">
      <c r="A198" s="180" t="s">
        <v>189</v>
      </c>
      <c r="B198" s="180" t="s">
        <v>34</v>
      </c>
      <c r="C198" s="181">
        <v>0</v>
      </c>
      <c r="D198" s="181">
        <v>0</v>
      </c>
      <c r="E198" s="181">
        <v>0</v>
      </c>
      <c r="F198" s="181">
        <v>0</v>
      </c>
      <c r="H198" s="181">
        <v>0</v>
      </c>
      <c r="I198" s="181">
        <v>0</v>
      </c>
      <c r="J198" s="181">
        <v>0</v>
      </c>
      <c r="K198" s="181">
        <v>0</v>
      </c>
      <c r="M198" s="181">
        <v>0</v>
      </c>
      <c r="N198" s="181">
        <v>0</v>
      </c>
      <c r="O198" s="181">
        <v>0</v>
      </c>
      <c r="P198" s="181">
        <v>0</v>
      </c>
    </row>
    <row r="199" spans="1:16">
      <c r="A199" s="163" t="s">
        <v>199</v>
      </c>
      <c r="B199" s="163" t="s">
        <v>44</v>
      </c>
      <c r="C199" s="179">
        <v>1798</v>
      </c>
      <c r="D199" s="179">
        <v>22134</v>
      </c>
      <c r="E199" s="179">
        <v>0</v>
      </c>
      <c r="F199" s="179">
        <v>23932</v>
      </c>
      <c r="H199" s="179">
        <v>1272</v>
      </c>
      <c r="I199" s="179">
        <v>20230</v>
      </c>
      <c r="J199" s="179">
        <v>0</v>
      </c>
      <c r="K199" s="179">
        <v>21502</v>
      </c>
      <c r="M199" s="179">
        <v>2130</v>
      </c>
      <c r="N199" s="179">
        <v>15738</v>
      </c>
      <c r="O199" s="179">
        <v>0</v>
      </c>
      <c r="P199" s="179">
        <v>17868</v>
      </c>
    </row>
    <row r="200" spans="1:16">
      <c r="A200" s="163" t="s">
        <v>200</v>
      </c>
      <c r="B200" s="163" t="s">
        <v>482</v>
      </c>
      <c r="C200" s="179">
        <v>130434</v>
      </c>
      <c r="D200" s="179">
        <v>24685</v>
      </c>
      <c r="E200" s="179">
        <v>0</v>
      </c>
      <c r="F200" s="179">
        <v>155119</v>
      </c>
      <c r="H200" s="179">
        <v>41559</v>
      </c>
      <c r="I200" s="179">
        <v>62319</v>
      </c>
      <c r="J200" s="179">
        <v>0</v>
      </c>
      <c r="K200" s="179">
        <v>103878</v>
      </c>
      <c r="M200" s="179">
        <v>38479</v>
      </c>
      <c r="N200" s="179">
        <v>45643</v>
      </c>
      <c r="O200" s="179">
        <v>0</v>
      </c>
      <c r="P200" s="179">
        <v>84122</v>
      </c>
    </row>
    <row r="201" spans="1:16">
      <c r="A201" s="163" t="s">
        <v>486</v>
      </c>
      <c r="B201" s="163" t="s">
        <v>483</v>
      </c>
      <c r="C201" s="179">
        <v>466783</v>
      </c>
      <c r="D201" s="179">
        <v>0</v>
      </c>
      <c r="E201" s="179">
        <v>0</v>
      </c>
      <c r="F201" s="179">
        <v>466783</v>
      </c>
      <c r="H201" s="179">
        <v>554992</v>
      </c>
      <c r="I201" s="179">
        <v>0</v>
      </c>
      <c r="J201" s="179">
        <v>0</v>
      </c>
      <c r="K201" s="179">
        <v>554992</v>
      </c>
      <c r="M201" s="179">
        <v>577917</v>
      </c>
      <c r="N201" s="179">
        <v>0</v>
      </c>
      <c r="O201" s="179">
        <v>0</v>
      </c>
      <c r="P201" s="179">
        <v>577917</v>
      </c>
    </row>
    <row r="202" spans="1:16">
      <c r="A202" s="163" t="s">
        <v>681</v>
      </c>
      <c r="B202" s="163" t="s">
        <v>675</v>
      </c>
      <c r="C202" s="179">
        <v>49</v>
      </c>
      <c r="D202" s="179">
        <v>0</v>
      </c>
      <c r="E202" s="179">
        <v>0</v>
      </c>
      <c r="F202" s="179">
        <v>49</v>
      </c>
      <c r="H202" s="179">
        <v>49</v>
      </c>
      <c r="I202" s="179">
        <v>0</v>
      </c>
      <c r="J202" s="179">
        <v>0</v>
      </c>
      <c r="K202" s="179">
        <v>49</v>
      </c>
      <c r="M202" s="179"/>
      <c r="N202" s="179"/>
      <c r="O202" s="179"/>
      <c r="P202" s="179">
        <v>0</v>
      </c>
    </row>
    <row r="203" spans="1:16">
      <c r="A203" s="151" t="s">
        <v>532</v>
      </c>
      <c r="B203" s="151" t="s">
        <v>491</v>
      </c>
      <c r="C203" s="191">
        <v>1083287</v>
      </c>
      <c r="D203" s="191">
        <v>91100</v>
      </c>
      <c r="E203" s="191">
        <v>-28829</v>
      </c>
      <c r="F203" s="191">
        <v>1145558</v>
      </c>
      <c r="H203" s="191">
        <v>1052145</v>
      </c>
      <c r="I203" s="191">
        <v>120537</v>
      </c>
      <c r="J203" s="191">
        <v>-45844</v>
      </c>
      <c r="K203" s="191">
        <v>1126838</v>
      </c>
      <c r="M203" s="191">
        <v>941396</v>
      </c>
      <c r="N203" s="191">
        <v>81419</v>
      </c>
      <c r="O203" s="191">
        <v>-22823</v>
      </c>
      <c r="P203" s="191">
        <v>999992</v>
      </c>
    </row>
    <row r="204" spans="1:16">
      <c r="A204" s="176"/>
    </row>
    <row r="205" spans="1:16">
      <c r="A205" s="149"/>
      <c r="B205" s="149"/>
      <c r="C205" s="296" t="s">
        <v>704</v>
      </c>
      <c r="D205" s="297"/>
      <c r="E205" s="297"/>
      <c r="F205" s="298"/>
      <c r="H205" s="296" t="s">
        <v>716</v>
      </c>
      <c r="I205" s="297"/>
      <c r="J205" s="297"/>
      <c r="K205" s="298"/>
      <c r="M205" s="296" t="s">
        <v>641</v>
      </c>
      <c r="N205" s="297"/>
      <c r="O205" s="297"/>
      <c r="P205" s="298"/>
    </row>
    <row r="206" spans="1:16" ht="48">
      <c r="A206" s="299" t="s">
        <v>229</v>
      </c>
      <c r="B206" s="299" t="s">
        <v>48</v>
      </c>
      <c r="C206" s="301" t="s">
        <v>413</v>
      </c>
      <c r="D206" s="301" t="s">
        <v>414</v>
      </c>
      <c r="E206" s="153" t="s">
        <v>120</v>
      </c>
      <c r="F206" s="153" t="s">
        <v>121</v>
      </c>
      <c r="H206" s="301" t="s">
        <v>413</v>
      </c>
      <c r="I206" s="301" t="s">
        <v>414</v>
      </c>
      <c r="J206" s="153" t="s">
        <v>120</v>
      </c>
      <c r="K206" s="153" t="s">
        <v>121</v>
      </c>
      <c r="M206" s="301" t="s">
        <v>413</v>
      </c>
      <c r="N206" s="301" t="s">
        <v>414</v>
      </c>
      <c r="O206" s="153" t="s">
        <v>120</v>
      </c>
      <c r="P206" s="153" t="s">
        <v>121</v>
      </c>
    </row>
    <row r="207" spans="1:16" ht="60">
      <c r="A207" s="300"/>
      <c r="B207" s="300"/>
      <c r="C207" s="302"/>
      <c r="D207" s="302"/>
      <c r="E207" s="153" t="s">
        <v>586</v>
      </c>
      <c r="F207" s="153" t="s">
        <v>285</v>
      </c>
      <c r="H207" s="302"/>
      <c r="I207" s="302"/>
      <c r="J207" s="153" t="s">
        <v>586</v>
      </c>
      <c r="K207" s="153" t="s">
        <v>285</v>
      </c>
      <c r="M207" s="302"/>
      <c r="N207" s="302"/>
      <c r="O207" s="153" t="s">
        <v>586</v>
      </c>
      <c r="P207" s="153" t="s">
        <v>285</v>
      </c>
    </row>
    <row r="208" spans="1:16">
      <c r="A208" s="192" t="s">
        <v>533</v>
      </c>
      <c r="B208" s="151" t="s">
        <v>518</v>
      </c>
      <c r="C208" s="191">
        <v>1000624</v>
      </c>
      <c r="D208" s="191">
        <v>39478</v>
      </c>
      <c r="E208" s="191">
        <v>-16474</v>
      </c>
      <c r="F208" s="191">
        <v>1023628</v>
      </c>
      <c r="H208" s="191">
        <v>978340</v>
      </c>
      <c r="I208" s="191">
        <v>40747</v>
      </c>
      <c r="J208" s="191">
        <v>-16223</v>
      </c>
      <c r="K208" s="191">
        <v>1002864</v>
      </c>
      <c r="M208" s="191">
        <v>885239</v>
      </c>
      <c r="N208" s="191">
        <v>38873</v>
      </c>
      <c r="O208" s="191">
        <v>-15484</v>
      </c>
      <c r="P208" s="191">
        <v>908628</v>
      </c>
    </row>
    <row r="209" spans="1:16">
      <c r="A209" s="192" t="s">
        <v>690</v>
      </c>
      <c r="B209" s="151" t="s">
        <v>50</v>
      </c>
      <c r="C209" s="191">
        <v>1000624</v>
      </c>
      <c r="D209" s="191">
        <v>39478</v>
      </c>
      <c r="E209" s="191">
        <v>-16474</v>
      </c>
      <c r="F209" s="191">
        <v>1023628</v>
      </c>
      <c r="H209" s="191">
        <v>978340</v>
      </c>
      <c r="I209" s="191">
        <v>40747</v>
      </c>
      <c r="J209" s="191">
        <v>-16223</v>
      </c>
      <c r="K209" s="191">
        <v>1002864</v>
      </c>
      <c r="M209" s="191">
        <v>885239</v>
      </c>
      <c r="N209" s="191">
        <v>38873</v>
      </c>
      <c r="O209" s="191">
        <v>-15484</v>
      </c>
      <c r="P209" s="191">
        <v>908628</v>
      </c>
    </row>
    <row r="210" spans="1:16">
      <c r="A210" s="193" t="s">
        <v>206</v>
      </c>
      <c r="B210" s="163" t="s">
        <v>51</v>
      </c>
      <c r="C210" s="179">
        <v>96120</v>
      </c>
      <c r="D210" s="179">
        <v>136</v>
      </c>
      <c r="E210" s="179">
        <v>-136</v>
      </c>
      <c r="F210" s="179">
        <v>96120</v>
      </c>
      <c r="H210" s="179">
        <v>96120</v>
      </c>
      <c r="I210" s="179">
        <v>136</v>
      </c>
      <c r="J210" s="179">
        <v>-136</v>
      </c>
      <c r="K210" s="179">
        <v>96120</v>
      </c>
      <c r="M210" s="179">
        <v>96120</v>
      </c>
      <c r="N210" s="179">
        <v>136</v>
      </c>
      <c r="O210" s="179">
        <v>-136</v>
      </c>
      <c r="P210" s="179">
        <v>96120</v>
      </c>
    </row>
    <row r="211" spans="1:16">
      <c r="A211" s="193" t="s">
        <v>470</v>
      </c>
      <c r="B211" s="163" t="s">
        <v>469</v>
      </c>
      <c r="C211" s="179">
        <v>739798</v>
      </c>
      <c r="D211" s="179">
        <v>5441</v>
      </c>
      <c r="E211" s="179">
        <v>-5515</v>
      </c>
      <c r="F211" s="179">
        <v>739724</v>
      </c>
      <c r="H211" s="179">
        <v>739798</v>
      </c>
      <c r="I211" s="179">
        <v>5441</v>
      </c>
      <c r="J211" s="179">
        <v>-5515</v>
      </c>
      <c r="K211" s="179">
        <v>739724</v>
      </c>
      <c r="M211" s="179">
        <v>550780</v>
      </c>
      <c r="N211" s="179">
        <v>5668</v>
      </c>
      <c r="O211" s="179">
        <v>-4672</v>
      </c>
      <c r="P211" s="179">
        <v>551776</v>
      </c>
    </row>
    <row r="212" spans="1:16">
      <c r="A212" s="193" t="s">
        <v>209</v>
      </c>
      <c r="B212" s="163" t="s">
        <v>587</v>
      </c>
      <c r="C212" s="179">
        <v>29097</v>
      </c>
      <c r="D212" s="179">
        <v>2782</v>
      </c>
      <c r="E212" s="179">
        <v>-2782</v>
      </c>
      <c r="F212" s="179">
        <v>29097</v>
      </c>
      <c r="H212" s="179">
        <v>26145</v>
      </c>
      <c r="I212" s="179">
        <v>2531</v>
      </c>
      <c r="J212" s="179">
        <v>-2531</v>
      </c>
      <c r="K212" s="179">
        <v>26145</v>
      </c>
      <c r="M212" s="179">
        <v>18166</v>
      </c>
      <c r="N212" s="179">
        <v>1796</v>
      </c>
      <c r="O212" s="179">
        <v>-1796</v>
      </c>
      <c r="P212" s="179">
        <v>18166</v>
      </c>
    </row>
    <row r="213" spans="1:16">
      <c r="A213" s="193" t="s">
        <v>210</v>
      </c>
      <c r="B213" s="163" t="s">
        <v>55</v>
      </c>
      <c r="C213" s="179">
        <v>78</v>
      </c>
      <c r="D213" s="179">
        <v>-65</v>
      </c>
      <c r="E213" s="179">
        <v>1014</v>
      </c>
      <c r="F213" s="179">
        <v>1027</v>
      </c>
      <c r="H213" s="179">
        <v>63</v>
      </c>
      <c r="I213" s="179">
        <v>-65</v>
      </c>
      <c r="J213" s="179">
        <v>1014</v>
      </c>
      <c r="K213" s="179">
        <v>1012</v>
      </c>
      <c r="M213" s="179">
        <v>-50</v>
      </c>
      <c r="N213" s="179">
        <v>-315</v>
      </c>
      <c r="O213" s="179">
        <v>470</v>
      </c>
      <c r="P213" s="179">
        <v>105</v>
      </c>
    </row>
    <row r="214" spans="1:16">
      <c r="A214" s="193" t="s">
        <v>211</v>
      </c>
      <c r="B214" s="163" t="s">
        <v>589</v>
      </c>
      <c r="C214" s="179">
        <v>116214</v>
      </c>
      <c r="D214" s="179">
        <v>32704</v>
      </c>
      <c r="E214" s="179">
        <v>-9055</v>
      </c>
      <c r="F214" s="179">
        <v>139863</v>
      </c>
      <c r="H214" s="179">
        <v>6907</v>
      </c>
      <c r="I214" s="179">
        <v>32674</v>
      </c>
      <c r="J214" s="179">
        <v>-9052</v>
      </c>
      <c r="K214" s="179">
        <v>30529</v>
      </c>
      <c r="M214" s="179">
        <v>196472</v>
      </c>
      <c r="N214" s="179">
        <v>32447</v>
      </c>
      <c r="O214" s="179">
        <v>-9350</v>
      </c>
      <c r="P214" s="179">
        <v>219569</v>
      </c>
    </row>
    <row r="215" spans="1:16">
      <c r="A215" s="193" t="s">
        <v>212</v>
      </c>
      <c r="B215" s="163" t="s">
        <v>57</v>
      </c>
      <c r="C215" s="179">
        <v>19317</v>
      </c>
      <c r="D215" s="179">
        <v>-1520</v>
      </c>
      <c r="E215" s="179">
        <v>0</v>
      </c>
      <c r="F215" s="179">
        <v>17797</v>
      </c>
      <c r="H215" s="179">
        <v>109307</v>
      </c>
      <c r="I215" s="179">
        <v>30</v>
      </c>
      <c r="J215" s="179">
        <v>-3</v>
      </c>
      <c r="K215" s="179">
        <v>109334</v>
      </c>
      <c r="M215" s="179">
        <v>23751</v>
      </c>
      <c r="N215" s="179">
        <v>-859</v>
      </c>
      <c r="O215" s="179">
        <v>0</v>
      </c>
      <c r="P215" s="179">
        <v>22892</v>
      </c>
    </row>
    <row r="216" spans="1:16">
      <c r="A216" s="151" t="s">
        <v>535</v>
      </c>
      <c r="B216" s="151" t="s">
        <v>58</v>
      </c>
      <c r="C216" s="191">
        <v>0</v>
      </c>
      <c r="D216" s="191">
        <v>0</v>
      </c>
      <c r="E216" s="191">
        <v>0</v>
      </c>
      <c r="F216" s="191">
        <v>0</v>
      </c>
      <c r="H216" s="191">
        <v>0</v>
      </c>
      <c r="I216" s="191">
        <v>0</v>
      </c>
      <c r="J216" s="191">
        <v>0</v>
      </c>
      <c r="K216" s="191">
        <v>0</v>
      </c>
      <c r="M216" s="191"/>
      <c r="N216" s="191"/>
      <c r="O216" s="191"/>
      <c r="P216" s="191">
        <v>0</v>
      </c>
    </row>
    <row r="217" spans="1:16">
      <c r="A217" s="192" t="s">
        <v>536</v>
      </c>
      <c r="B217" s="151" t="s">
        <v>521</v>
      </c>
      <c r="C217" s="191">
        <v>14290</v>
      </c>
      <c r="D217" s="191">
        <v>234</v>
      </c>
      <c r="E217" s="191">
        <v>0</v>
      </c>
      <c r="F217" s="191">
        <v>14524</v>
      </c>
      <c r="H217" s="191">
        <v>6648</v>
      </c>
      <c r="I217" s="191">
        <v>43</v>
      </c>
      <c r="J217" s="191">
        <v>0</v>
      </c>
      <c r="K217" s="191">
        <v>6691</v>
      </c>
      <c r="M217" s="191">
        <v>2850</v>
      </c>
      <c r="N217" s="191">
        <v>42</v>
      </c>
      <c r="O217" s="191">
        <v>0</v>
      </c>
      <c r="P217" s="191">
        <v>2892</v>
      </c>
    </row>
    <row r="218" spans="1:16">
      <c r="A218" s="193" t="s">
        <v>216</v>
      </c>
      <c r="B218" s="163" t="s">
        <v>61</v>
      </c>
      <c r="C218" s="179">
        <v>7173</v>
      </c>
      <c r="D218" s="179">
        <v>45</v>
      </c>
      <c r="E218" s="179">
        <v>0</v>
      </c>
      <c r="F218" s="179">
        <v>7218</v>
      </c>
      <c r="H218" s="179">
        <v>163</v>
      </c>
      <c r="I218" s="179">
        <v>0</v>
      </c>
      <c r="J218" s="179">
        <v>0</v>
      </c>
      <c r="K218" s="179">
        <v>163</v>
      </c>
      <c r="M218" s="179">
        <v>0</v>
      </c>
      <c r="N218" s="179">
        <v>0</v>
      </c>
      <c r="O218" s="179">
        <v>0</v>
      </c>
      <c r="P218" s="179">
        <v>0</v>
      </c>
    </row>
    <row r="219" spans="1:16">
      <c r="A219" s="193" t="s">
        <v>218</v>
      </c>
      <c r="B219" s="163" t="s">
        <v>63</v>
      </c>
      <c r="C219" s="179">
        <v>0</v>
      </c>
      <c r="D219" s="179">
        <v>0</v>
      </c>
      <c r="E219" s="179">
        <v>0</v>
      </c>
      <c r="F219" s="179">
        <v>0</v>
      </c>
      <c r="H219" s="179">
        <v>0</v>
      </c>
      <c r="I219" s="179">
        <v>0</v>
      </c>
      <c r="J219" s="179">
        <v>0</v>
      </c>
      <c r="K219" s="179">
        <v>0</v>
      </c>
      <c r="M219" s="179">
        <v>0</v>
      </c>
      <c r="N219" s="179">
        <v>0</v>
      </c>
      <c r="O219" s="179">
        <v>0</v>
      </c>
      <c r="P219" s="179">
        <v>0</v>
      </c>
    </row>
    <row r="220" spans="1:16">
      <c r="A220" s="193" t="s">
        <v>219</v>
      </c>
      <c r="B220" s="163" t="s">
        <v>64</v>
      </c>
      <c r="C220" s="179">
        <v>6933</v>
      </c>
      <c r="D220" s="179">
        <v>183</v>
      </c>
      <c r="E220" s="179">
        <v>0</v>
      </c>
      <c r="F220" s="179">
        <v>7116</v>
      </c>
      <c r="H220" s="179">
        <v>6301</v>
      </c>
      <c r="I220" s="179">
        <v>37</v>
      </c>
      <c r="J220" s="179">
        <v>0</v>
      </c>
      <c r="K220" s="179">
        <v>6338</v>
      </c>
      <c r="M220" s="179">
        <v>2772</v>
      </c>
      <c r="N220" s="179">
        <v>39</v>
      </c>
      <c r="O220" s="179">
        <v>0</v>
      </c>
      <c r="P220" s="179">
        <v>2811</v>
      </c>
    </row>
    <row r="221" spans="1:16">
      <c r="A221" s="193" t="s">
        <v>220</v>
      </c>
      <c r="B221" s="163" t="s">
        <v>65</v>
      </c>
      <c r="C221" s="179">
        <v>184</v>
      </c>
      <c r="D221" s="179">
        <v>6</v>
      </c>
      <c r="E221" s="179">
        <v>0</v>
      </c>
      <c r="F221" s="179">
        <v>190</v>
      </c>
      <c r="H221" s="179">
        <v>184</v>
      </c>
      <c r="I221" s="179">
        <v>6</v>
      </c>
      <c r="J221" s="179">
        <v>0</v>
      </c>
      <c r="K221" s="179">
        <v>190</v>
      </c>
      <c r="M221" s="179">
        <v>78</v>
      </c>
      <c r="N221" s="179">
        <v>3</v>
      </c>
      <c r="O221" s="179">
        <v>0</v>
      </c>
      <c r="P221" s="179">
        <v>81</v>
      </c>
    </row>
    <row r="222" spans="1:16">
      <c r="A222" s="192" t="s">
        <v>537</v>
      </c>
      <c r="B222" s="151" t="s">
        <v>523</v>
      </c>
      <c r="C222" s="191">
        <v>68373</v>
      </c>
      <c r="D222" s="191">
        <v>51388</v>
      </c>
      <c r="E222" s="191">
        <v>-12355</v>
      </c>
      <c r="F222" s="191">
        <v>107406</v>
      </c>
      <c r="H222" s="191">
        <v>67157</v>
      </c>
      <c r="I222" s="191">
        <v>79747</v>
      </c>
      <c r="J222" s="191">
        <v>-29621</v>
      </c>
      <c r="K222" s="191">
        <v>117283</v>
      </c>
      <c r="M222" s="191">
        <v>53307</v>
      </c>
      <c r="N222" s="191">
        <v>42504</v>
      </c>
      <c r="O222" s="191">
        <v>-7339</v>
      </c>
      <c r="P222" s="191">
        <v>88472</v>
      </c>
    </row>
    <row r="223" spans="1:16">
      <c r="A223" s="193" t="s">
        <v>215</v>
      </c>
      <c r="B223" s="163" t="s">
        <v>60</v>
      </c>
      <c r="C223" s="179">
        <v>0</v>
      </c>
      <c r="D223" s="179">
        <v>0</v>
      </c>
      <c r="E223" s="179">
        <v>0</v>
      </c>
      <c r="F223" s="179">
        <v>0</v>
      </c>
      <c r="H223" s="179">
        <v>0</v>
      </c>
      <c r="I223" s="179">
        <v>0</v>
      </c>
      <c r="J223" s="179">
        <v>0</v>
      </c>
      <c r="K223" s="179">
        <v>0</v>
      </c>
      <c r="M223" s="179">
        <v>0</v>
      </c>
      <c r="N223" s="179">
        <v>0</v>
      </c>
      <c r="O223" s="179">
        <v>0</v>
      </c>
      <c r="P223" s="179">
        <v>0</v>
      </c>
    </row>
    <row r="224" spans="1:16">
      <c r="A224" s="193" t="s">
        <v>216</v>
      </c>
      <c r="B224" s="163" t="s">
        <v>61</v>
      </c>
      <c r="C224" s="179">
        <v>5683</v>
      </c>
      <c r="D224" s="179">
        <v>525</v>
      </c>
      <c r="E224" s="179">
        <v>0</v>
      </c>
      <c r="F224" s="179">
        <v>6208</v>
      </c>
      <c r="H224" s="179">
        <v>246</v>
      </c>
      <c r="I224" s="179">
        <v>0</v>
      </c>
      <c r="J224" s="179">
        <v>0</v>
      </c>
      <c r="K224" s="179">
        <v>246</v>
      </c>
      <c r="M224" s="179">
        <v>233</v>
      </c>
      <c r="N224" s="179">
        <v>0</v>
      </c>
      <c r="O224" s="179">
        <v>0</v>
      </c>
      <c r="P224" s="179">
        <v>233</v>
      </c>
    </row>
    <row r="225" spans="1:16">
      <c r="A225" s="193" t="s">
        <v>223</v>
      </c>
      <c r="B225" s="163" t="s">
        <v>68</v>
      </c>
      <c r="C225" s="179">
        <v>11416</v>
      </c>
      <c r="D225" s="179">
        <v>30500</v>
      </c>
      <c r="E225" s="179">
        <v>-971</v>
      </c>
      <c r="F225" s="179">
        <v>40945</v>
      </c>
      <c r="H225" s="179">
        <v>9995</v>
      </c>
      <c r="I225" s="179">
        <v>41179</v>
      </c>
      <c r="J225" s="179">
        <v>-1260</v>
      </c>
      <c r="K225" s="179">
        <v>49914</v>
      </c>
      <c r="M225" s="179">
        <v>5842</v>
      </c>
      <c r="N225" s="179">
        <v>26503</v>
      </c>
      <c r="O225" s="179">
        <v>-885</v>
      </c>
      <c r="P225" s="179">
        <v>31460</v>
      </c>
    </row>
    <row r="226" spans="1:16">
      <c r="A226" s="193" t="s">
        <v>538</v>
      </c>
      <c r="B226" s="163" t="s">
        <v>69</v>
      </c>
      <c r="C226" s="179">
        <v>22</v>
      </c>
      <c r="D226" s="179">
        <v>0</v>
      </c>
      <c r="E226" s="179">
        <v>0</v>
      </c>
      <c r="F226" s="179">
        <v>22</v>
      </c>
      <c r="H226" s="179">
        <v>0</v>
      </c>
      <c r="I226" s="179">
        <v>0</v>
      </c>
      <c r="J226" s="179">
        <v>0</v>
      </c>
      <c r="K226" s="179">
        <v>0</v>
      </c>
      <c r="M226" s="179">
        <v>154</v>
      </c>
      <c r="N226" s="179">
        <v>234</v>
      </c>
      <c r="O226" s="179">
        <v>0</v>
      </c>
      <c r="P226" s="179">
        <v>388</v>
      </c>
    </row>
    <row r="227" spans="1:16">
      <c r="A227" s="193" t="s">
        <v>225</v>
      </c>
      <c r="B227" s="163" t="s">
        <v>524</v>
      </c>
      <c r="C227" s="179">
        <v>27338</v>
      </c>
      <c r="D227" s="179">
        <v>14903</v>
      </c>
      <c r="E227" s="179">
        <v>-11333</v>
      </c>
      <c r="F227" s="179">
        <v>30908</v>
      </c>
      <c r="H227" s="179">
        <v>34960</v>
      </c>
      <c r="I227" s="179">
        <v>33736</v>
      </c>
      <c r="J227" s="179">
        <v>-28308</v>
      </c>
      <c r="K227" s="179">
        <v>40388</v>
      </c>
      <c r="M227" s="179">
        <v>1105</v>
      </c>
      <c r="N227" s="179">
        <v>9842</v>
      </c>
      <c r="O227" s="179">
        <v>-6454</v>
      </c>
      <c r="P227" s="179">
        <v>4493</v>
      </c>
    </row>
    <row r="228" spans="1:16">
      <c r="A228" s="193" t="s">
        <v>219</v>
      </c>
      <c r="B228" s="163" t="s">
        <v>64</v>
      </c>
      <c r="C228" s="179">
        <v>183</v>
      </c>
      <c r="D228" s="179">
        <v>4070</v>
      </c>
      <c r="E228" s="179">
        <v>0</v>
      </c>
      <c r="F228" s="179">
        <v>4253</v>
      </c>
      <c r="H228" s="179">
        <v>187</v>
      </c>
      <c r="I228" s="179">
        <v>3382</v>
      </c>
      <c r="J228" s="179">
        <v>0</v>
      </c>
      <c r="K228" s="179">
        <v>3569</v>
      </c>
      <c r="M228" s="179">
        <v>587</v>
      </c>
      <c r="N228" s="179">
        <v>3204</v>
      </c>
      <c r="O228" s="179">
        <v>0</v>
      </c>
      <c r="P228" s="179">
        <v>3791</v>
      </c>
    </row>
    <row r="229" spans="1:16">
      <c r="A229" s="193" t="s">
        <v>220</v>
      </c>
      <c r="B229" s="163" t="s">
        <v>65</v>
      </c>
      <c r="C229" s="179">
        <v>2</v>
      </c>
      <c r="D229" s="179">
        <v>0</v>
      </c>
      <c r="E229" s="179">
        <v>0</v>
      </c>
      <c r="F229" s="179">
        <v>2</v>
      </c>
      <c r="H229" s="179">
        <v>2</v>
      </c>
      <c r="I229" s="179">
        <v>0</v>
      </c>
      <c r="J229" s="179">
        <v>0</v>
      </c>
      <c r="K229" s="179">
        <v>2</v>
      </c>
      <c r="M229" s="179">
        <v>1</v>
      </c>
      <c r="N229" s="179">
        <v>0</v>
      </c>
      <c r="O229" s="179">
        <v>0</v>
      </c>
      <c r="P229" s="179">
        <v>1</v>
      </c>
    </row>
    <row r="230" spans="1:16">
      <c r="A230" s="193" t="s">
        <v>539</v>
      </c>
      <c r="B230" s="163" t="s">
        <v>66</v>
      </c>
      <c r="C230" s="179">
        <v>23729</v>
      </c>
      <c r="D230" s="179">
        <v>1390</v>
      </c>
      <c r="E230" s="179">
        <v>-51</v>
      </c>
      <c r="F230" s="179">
        <v>25068</v>
      </c>
      <c r="H230" s="179">
        <v>21767</v>
      </c>
      <c r="I230" s="179">
        <v>1450</v>
      </c>
      <c r="J230" s="179">
        <v>-53</v>
      </c>
      <c r="K230" s="179">
        <v>23164</v>
      </c>
      <c r="M230" s="179">
        <v>45385</v>
      </c>
      <c r="N230" s="179">
        <v>2721</v>
      </c>
      <c r="O230" s="179">
        <v>0</v>
      </c>
      <c r="P230" s="179">
        <v>48106</v>
      </c>
    </row>
    <row r="231" spans="1:16">
      <c r="A231" s="192" t="s">
        <v>540</v>
      </c>
      <c r="B231" s="151" t="s">
        <v>525</v>
      </c>
      <c r="C231" s="191">
        <v>1083287</v>
      </c>
      <c r="D231" s="191">
        <v>91100</v>
      </c>
      <c r="E231" s="191">
        <v>-28829</v>
      </c>
      <c r="F231" s="191">
        <v>1145558</v>
      </c>
      <c r="H231" s="191">
        <v>1052145</v>
      </c>
      <c r="I231" s="191">
        <v>120537</v>
      </c>
      <c r="J231" s="191">
        <v>-45844</v>
      </c>
      <c r="K231" s="191">
        <v>1126838</v>
      </c>
      <c r="M231" s="191">
        <v>941396</v>
      </c>
      <c r="N231" s="191">
        <v>81419</v>
      </c>
      <c r="O231" s="191">
        <v>-22823</v>
      </c>
      <c r="P231" s="191">
        <v>999992</v>
      </c>
    </row>
    <row r="232" spans="1:16">
      <c r="A232" s="176" t="s">
        <v>541</v>
      </c>
    </row>
    <row r="239" spans="1:16">
      <c r="A239" s="156"/>
      <c r="B239" s="156"/>
    </row>
    <row r="240" spans="1:16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4" s="156" customFormat="1"/>
    <row r="265" s="156" customFormat="1"/>
    <row r="266" s="156" customFormat="1"/>
    <row r="271" s="156" customFormat="1"/>
    <row r="272" s="156" customFormat="1"/>
    <row r="273" s="156" customFormat="1"/>
    <row r="274" s="156" customFormat="1"/>
    <row r="275" s="156" customFormat="1"/>
    <row r="276" s="156" customFormat="1"/>
    <row r="340" spans="21:21">
      <c r="U340" s="156">
        <v>1.42</v>
      </c>
    </row>
  </sheetData>
  <mergeCells count="39">
    <mergeCell ref="M205:P205"/>
    <mergeCell ref="M206:M207"/>
    <mergeCell ref="N206:N207"/>
    <mergeCell ref="L163:O163"/>
    <mergeCell ref="L164:O164"/>
    <mergeCell ref="L165:O165"/>
    <mergeCell ref="M179:P179"/>
    <mergeCell ref="M180:M181"/>
    <mergeCell ref="N180:N181"/>
    <mergeCell ref="I206:I207"/>
    <mergeCell ref="E15:H15"/>
    <mergeCell ref="E16:H16"/>
    <mergeCell ref="E17:H17"/>
    <mergeCell ref="E121:H121"/>
    <mergeCell ref="E138:H138"/>
    <mergeCell ref="E139:H139"/>
    <mergeCell ref="C205:F205"/>
    <mergeCell ref="H205:K205"/>
    <mergeCell ref="C179:F179"/>
    <mergeCell ref="H179:K179"/>
    <mergeCell ref="I180:I181"/>
    <mergeCell ref="I153:I154"/>
    <mergeCell ref="C152:F152"/>
    <mergeCell ref="H152:K152"/>
    <mergeCell ref="A206:A207"/>
    <mergeCell ref="B206:B207"/>
    <mergeCell ref="C206:C207"/>
    <mergeCell ref="D206:D207"/>
    <mergeCell ref="H206:H207"/>
    <mergeCell ref="A180:A181"/>
    <mergeCell ref="B180:B181"/>
    <mergeCell ref="C180:C181"/>
    <mergeCell ref="D180:D181"/>
    <mergeCell ref="H180:H181"/>
    <mergeCell ref="A153:A154"/>
    <mergeCell ref="B153:B154"/>
    <mergeCell ref="C153:C154"/>
    <mergeCell ref="D153:D154"/>
    <mergeCell ref="H153:H1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6BF8-FDE2-D64B-BD92-0DCB22739049}">
  <sheetPr>
    <tabColor rgb="FFFFC000"/>
  </sheetPr>
  <dimension ref="A1:U337"/>
  <sheetViews>
    <sheetView workbookViewId="0"/>
  </sheetViews>
  <sheetFormatPr defaultColWidth="8.296875" defaultRowHeight="13.8"/>
  <cols>
    <col min="1" max="1" width="50.296875" style="155" customWidth="1"/>
    <col min="2" max="2" width="50" style="155" customWidth="1"/>
    <col min="3" max="4" width="12.19921875" style="156" customWidth="1"/>
    <col min="5" max="6" width="12.296875" style="156" customWidth="1"/>
    <col min="7" max="7" width="4.69921875" style="156" customWidth="1"/>
    <col min="8" max="11" width="12.296875" style="156" customWidth="1"/>
    <col min="12" max="12" width="4.69921875" style="156" customWidth="1"/>
    <col min="13" max="16" width="12.296875" style="156" customWidth="1"/>
    <col min="17" max="17" width="4.69921875" style="156" customWidth="1"/>
    <col min="18" max="21" width="12.296875" style="156" customWidth="1"/>
    <col min="22" max="16384" width="8.296875" style="156"/>
  </cols>
  <sheetData>
    <row r="1" spans="1:4">
      <c r="A1" s="154" t="s">
        <v>670</v>
      </c>
    </row>
    <row r="2" spans="1:4">
      <c r="A2" s="154" t="s">
        <v>671</v>
      </c>
    </row>
    <row r="3" spans="1:4">
      <c r="A3" s="154"/>
    </row>
    <row r="4" spans="1:4">
      <c r="A4" s="154"/>
    </row>
    <row r="5" spans="1:4" ht="24">
      <c r="A5" s="149" t="s">
        <v>431</v>
      </c>
      <c r="B5" s="150" t="s">
        <v>432</v>
      </c>
    </row>
    <row r="6" spans="1:4" ht="20.399999999999999">
      <c r="A6" s="219" t="s">
        <v>404</v>
      </c>
      <c r="B6" s="219" t="s">
        <v>405</v>
      </c>
      <c r="C6" s="100" t="s">
        <v>672</v>
      </c>
      <c r="D6" s="100" t="s">
        <v>673</v>
      </c>
    </row>
    <row r="7" spans="1:4">
      <c r="A7" s="158" t="s">
        <v>151</v>
      </c>
      <c r="B7" s="158" t="s">
        <v>0</v>
      </c>
      <c r="C7" s="159">
        <v>362901</v>
      </c>
      <c r="D7" s="159">
        <v>463184</v>
      </c>
    </row>
    <row r="8" spans="1:4">
      <c r="A8" s="160" t="s">
        <v>152</v>
      </c>
      <c r="B8" s="160" t="s">
        <v>1</v>
      </c>
      <c r="C8" s="161">
        <v>235919</v>
      </c>
      <c r="D8" s="161">
        <v>346841</v>
      </c>
    </row>
    <row r="9" spans="1:4">
      <c r="A9" s="160" t="s">
        <v>153</v>
      </c>
      <c r="B9" s="160" t="s">
        <v>2</v>
      </c>
      <c r="C9" s="161">
        <v>108</v>
      </c>
      <c r="D9" s="161">
        <v>98</v>
      </c>
    </row>
    <row r="10" spans="1:4">
      <c r="A10" s="160" t="s">
        <v>154</v>
      </c>
      <c r="B10" s="160" t="s">
        <v>492</v>
      </c>
      <c r="C10" s="161">
        <v>126874</v>
      </c>
      <c r="D10" s="161">
        <v>116245</v>
      </c>
    </row>
    <row r="11" spans="1:4">
      <c r="A11" s="158" t="s">
        <v>155</v>
      </c>
      <c r="B11" s="158" t="s">
        <v>630</v>
      </c>
      <c r="C11" s="159">
        <v>106254</v>
      </c>
      <c r="D11" s="159">
        <v>82174</v>
      </c>
    </row>
    <row r="12" spans="1:4">
      <c r="A12" s="160" t="s">
        <v>156</v>
      </c>
      <c r="B12" s="160" t="s">
        <v>494</v>
      </c>
      <c r="C12" s="161">
        <v>12692</v>
      </c>
      <c r="D12" s="161">
        <v>1273</v>
      </c>
    </row>
    <row r="13" spans="1:4">
      <c r="A13" s="160" t="s">
        <v>687</v>
      </c>
      <c r="B13" s="160" t="s">
        <v>495</v>
      </c>
      <c r="C13" s="161">
        <v>93562</v>
      </c>
      <c r="D13" s="161">
        <v>80901</v>
      </c>
    </row>
    <row r="14" spans="1:4">
      <c r="A14" s="162" t="s">
        <v>158</v>
      </c>
      <c r="B14" s="162" t="s">
        <v>496</v>
      </c>
      <c r="C14" s="159">
        <v>256647</v>
      </c>
      <c r="D14" s="159">
        <v>381010</v>
      </c>
    </row>
    <row r="15" spans="1:4">
      <c r="A15" s="163" t="s">
        <v>159</v>
      </c>
      <c r="B15" s="163" t="s">
        <v>8</v>
      </c>
      <c r="C15" s="161">
        <v>2480</v>
      </c>
      <c r="D15" s="161">
        <v>4607</v>
      </c>
    </row>
    <row r="16" spans="1:4">
      <c r="A16" s="163" t="s">
        <v>160</v>
      </c>
      <c r="B16" s="163" t="s">
        <v>9</v>
      </c>
      <c r="C16" s="161">
        <v>107183</v>
      </c>
      <c r="D16" s="161">
        <v>110673</v>
      </c>
    </row>
    <row r="17" spans="1:4">
      <c r="A17" s="163" t="s">
        <v>161</v>
      </c>
      <c r="B17" s="163" t="s">
        <v>10</v>
      </c>
      <c r="C17" s="161">
        <v>36602</v>
      </c>
      <c r="D17" s="161">
        <v>32228</v>
      </c>
    </row>
    <row r="18" spans="1:4">
      <c r="A18" s="163" t="s">
        <v>162</v>
      </c>
      <c r="B18" s="163" t="s">
        <v>11</v>
      </c>
      <c r="C18" s="161">
        <v>3134</v>
      </c>
      <c r="D18" s="161">
        <v>2797</v>
      </c>
    </row>
    <row r="19" spans="1:4">
      <c r="A19" s="163" t="s">
        <v>688</v>
      </c>
      <c r="B19" s="163" t="s">
        <v>639</v>
      </c>
      <c r="C19" s="161">
        <v>184</v>
      </c>
      <c r="D19" s="161">
        <v>1021</v>
      </c>
    </row>
    <row r="20" spans="1:4">
      <c r="A20" s="162" t="s">
        <v>163</v>
      </c>
      <c r="B20" s="162" t="s">
        <v>497</v>
      </c>
      <c r="C20" s="159">
        <v>112392</v>
      </c>
      <c r="D20" s="159">
        <v>240940</v>
      </c>
    </row>
    <row r="21" spans="1:4">
      <c r="A21" s="163" t="s">
        <v>164</v>
      </c>
      <c r="B21" s="163" t="s">
        <v>13</v>
      </c>
      <c r="C21" s="161">
        <v>10771</v>
      </c>
      <c r="D21" s="161">
        <v>10856</v>
      </c>
    </row>
    <row r="22" spans="1:4">
      <c r="A22" s="163" t="s">
        <v>165</v>
      </c>
      <c r="B22" s="163" t="s">
        <v>14</v>
      </c>
      <c r="C22" s="161">
        <v>130</v>
      </c>
      <c r="D22" s="161">
        <v>4391</v>
      </c>
    </row>
    <row r="23" spans="1:4">
      <c r="A23" s="162" t="s">
        <v>503</v>
      </c>
      <c r="B23" s="162" t="s">
        <v>498</v>
      </c>
      <c r="C23" s="159">
        <v>123033</v>
      </c>
      <c r="D23" s="159">
        <v>247405</v>
      </c>
    </row>
    <row r="24" spans="1:4">
      <c r="A24" s="163" t="s">
        <v>168</v>
      </c>
      <c r="B24" s="163" t="s">
        <v>17</v>
      </c>
      <c r="C24" s="161">
        <v>13699</v>
      </c>
      <c r="D24" s="161">
        <v>47135</v>
      </c>
    </row>
    <row r="25" spans="1:4">
      <c r="A25" s="162"/>
      <c r="B25" s="162"/>
      <c r="C25" s="159"/>
      <c r="D25" s="159"/>
    </row>
    <row r="26" spans="1:4">
      <c r="A26" s="162" t="s">
        <v>232</v>
      </c>
      <c r="B26" s="162" t="s">
        <v>500</v>
      </c>
      <c r="C26" s="159">
        <v>109334</v>
      </c>
      <c r="D26" s="159">
        <v>200270</v>
      </c>
    </row>
    <row r="27" spans="1:4">
      <c r="A27" s="163"/>
      <c r="B27" s="163"/>
      <c r="C27" s="161"/>
      <c r="D27" s="161"/>
    </row>
    <row r="28" spans="1:4">
      <c r="A28" s="162" t="s">
        <v>505</v>
      </c>
      <c r="B28" s="162" t="s">
        <v>502</v>
      </c>
      <c r="C28" s="159">
        <v>109334</v>
      </c>
      <c r="D28" s="159">
        <v>200270</v>
      </c>
    </row>
    <row r="29" spans="1:4">
      <c r="A29" s="164"/>
      <c r="B29" s="165"/>
      <c r="C29" s="166"/>
      <c r="D29" s="166"/>
    </row>
    <row r="30" spans="1:4">
      <c r="A30" s="164"/>
      <c r="B30" s="167"/>
      <c r="C30" s="168"/>
      <c r="D30" s="168"/>
    </row>
    <row r="31" spans="1:4">
      <c r="A31" s="169" t="s">
        <v>175</v>
      </c>
      <c r="B31" s="169" t="s">
        <v>506</v>
      </c>
      <c r="C31" s="170"/>
      <c r="D31" s="170"/>
    </row>
    <row r="32" spans="1:4">
      <c r="A32" s="171" t="s">
        <v>176</v>
      </c>
      <c r="B32" s="171" t="s">
        <v>23</v>
      </c>
      <c r="C32" s="199">
        <v>1.1374739908447773</v>
      </c>
      <c r="D32" s="199">
        <v>2.0835438244532916</v>
      </c>
    </row>
    <row r="33" spans="1:4">
      <c r="A33" s="172" t="s">
        <v>177</v>
      </c>
      <c r="B33" s="172" t="s">
        <v>24</v>
      </c>
      <c r="C33" s="199">
        <v>1.0873507873504866</v>
      </c>
      <c r="D33" s="199">
        <v>2.01152713587298</v>
      </c>
    </row>
    <row r="34" spans="1:4">
      <c r="A34" s="154"/>
    </row>
    <row r="36" spans="1:4">
      <c r="A36" s="169" t="s">
        <v>232</v>
      </c>
      <c r="B36" s="169" t="s">
        <v>500</v>
      </c>
      <c r="C36" s="159">
        <v>109334</v>
      </c>
      <c r="D36" s="159">
        <v>200270</v>
      </c>
    </row>
    <row r="37" spans="1:4">
      <c r="A37" s="173" t="s">
        <v>510</v>
      </c>
      <c r="B37" s="173" t="s">
        <v>513</v>
      </c>
      <c r="C37" s="174">
        <v>100</v>
      </c>
      <c r="D37" s="174">
        <v>-3800</v>
      </c>
    </row>
    <row r="38" spans="1:4">
      <c r="A38" s="175" t="s">
        <v>315</v>
      </c>
      <c r="B38" s="175" t="s">
        <v>640</v>
      </c>
      <c r="C38" s="161">
        <v>100</v>
      </c>
      <c r="D38" s="161">
        <v>-3800</v>
      </c>
    </row>
    <row r="39" spans="1:4">
      <c r="A39" s="84" t="s">
        <v>316</v>
      </c>
      <c r="B39" s="175" t="s">
        <v>308</v>
      </c>
      <c r="C39" s="207">
        <v>0</v>
      </c>
      <c r="D39" s="207">
        <v>0</v>
      </c>
    </row>
    <row r="40" spans="1:4">
      <c r="A40" s="175" t="s">
        <v>511</v>
      </c>
      <c r="B40" s="175" t="s">
        <v>515</v>
      </c>
      <c r="C40" s="161">
        <v>0</v>
      </c>
      <c r="D40" s="161">
        <v>0</v>
      </c>
    </row>
    <row r="41" spans="1:4">
      <c r="A41" s="169" t="s">
        <v>312</v>
      </c>
      <c r="B41" s="169" t="s">
        <v>516</v>
      </c>
      <c r="C41" s="159">
        <v>109434</v>
      </c>
      <c r="D41" s="159">
        <v>196470</v>
      </c>
    </row>
    <row r="42" spans="1:4">
      <c r="A42" s="175" t="s">
        <v>689</v>
      </c>
      <c r="B42" s="175" t="s">
        <v>480</v>
      </c>
      <c r="C42" s="161">
        <v>0</v>
      </c>
      <c r="D42" s="161">
        <v>0</v>
      </c>
    </row>
    <row r="43" spans="1:4" ht="24">
      <c r="A43" s="169" t="s">
        <v>512</v>
      </c>
      <c r="B43" s="169" t="s">
        <v>697</v>
      </c>
      <c r="C43" s="159">
        <v>109434</v>
      </c>
      <c r="D43" s="159">
        <v>196470</v>
      </c>
    </row>
    <row r="44" spans="1:4">
      <c r="A44" s="176" t="s">
        <v>541</v>
      </c>
    </row>
    <row r="46" spans="1:4" ht="24">
      <c r="A46" s="149" t="s">
        <v>433</v>
      </c>
      <c r="B46" s="149" t="s">
        <v>434</v>
      </c>
    </row>
    <row r="47" spans="1:4">
      <c r="A47" s="219" t="s">
        <v>203</v>
      </c>
      <c r="B47" s="219" t="s">
        <v>73</v>
      </c>
      <c r="C47" s="202" t="s">
        <v>716</v>
      </c>
      <c r="D47" s="202" t="s">
        <v>664</v>
      </c>
    </row>
    <row r="48" spans="1:4">
      <c r="A48" s="177" t="s">
        <v>526</v>
      </c>
      <c r="B48" s="177" t="s">
        <v>488</v>
      </c>
      <c r="C48" s="178">
        <v>388309</v>
      </c>
      <c r="D48" s="178">
        <v>255535</v>
      </c>
    </row>
    <row r="49" spans="1:8">
      <c r="A49" s="163" t="s">
        <v>182</v>
      </c>
      <c r="B49" s="163" t="s">
        <v>27</v>
      </c>
      <c r="C49" s="179">
        <v>19241</v>
      </c>
      <c r="D49" s="179">
        <v>18832</v>
      </c>
    </row>
    <row r="50" spans="1:8">
      <c r="A50" s="163" t="s">
        <v>527</v>
      </c>
      <c r="B50" s="163" t="s">
        <v>475</v>
      </c>
      <c r="C50" s="179">
        <v>50210</v>
      </c>
      <c r="D50" s="179">
        <v>46209</v>
      </c>
    </row>
    <row r="51" spans="1:8">
      <c r="A51" s="180" t="s">
        <v>528</v>
      </c>
      <c r="B51" s="180" t="s">
        <v>416</v>
      </c>
      <c r="C51" s="181">
        <v>242816</v>
      </c>
      <c r="D51" s="181">
        <v>143130</v>
      </c>
    </row>
    <row r="52" spans="1:8">
      <c r="A52" s="163" t="s">
        <v>184</v>
      </c>
      <c r="B52" s="163" t="s">
        <v>29</v>
      </c>
      <c r="C52" s="179">
        <v>56438</v>
      </c>
      <c r="D52" s="179">
        <v>46417</v>
      </c>
    </row>
    <row r="53" spans="1:8">
      <c r="A53" s="209" t="s">
        <v>679</v>
      </c>
      <c r="B53" s="209" t="s">
        <v>30</v>
      </c>
      <c r="C53" s="221">
        <v>9553</v>
      </c>
      <c r="D53" s="221">
        <v>0</v>
      </c>
      <c r="E53" s="307" t="s">
        <v>656</v>
      </c>
      <c r="F53" s="305"/>
      <c r="G53" s="305"/>
      <c r="H53" s="305"/>
    </row>
    <row r="54" spans="1:8">
      <c r="A54" s="209" t="s">
        <v>680</v>
      </c>
      <c r="B54" s="209" t="s">
        <v>674</v>
      </c>
      <c r="C54" s="221">
        <v>3478</v>
      </c>
      <c r="D54" s="221">
        <v>0</v>
      </c>
      <c r="E54" s="307" t="s">
        <v>656</v>
      </c>
      <c r="F54" s="305"/>
      <c r="G54" s="305"/>
      <c r="H54" s="305"/>
    </row>
    <row r="55" spans="1:8">
      <c r="A55" s="163" t="s">
        <v>187</v>
      </c>
      <c r="B55" s="163" t="s">
        <v>632</v>
      </c>
      <c r="C55" s="179">
        <v>3683</v>
      </c>
      <c r="D55" s="179">
        <v>452</v>
      </c>
    </row>
    <row r="56" spans="1:8">
      <c r="A56" s="163" t="s">
        <v>189</v>
      </c>
      <c r="B56" s="163" t="s">
        <v>34</v>
      </c>
      <c r="C56" s="179">
        <v>0</v>
      </c>
      <c r="D56" s="179">
        <v>0</v>
      </c>
    </row>
    <row r="57" spans="1:8">
      <c r="A57" s="163" t="s">
        <v>529</v>
      </c>
      <c r="B57" s="163" t="s">
        <v>35</v>
      </c>
      <c r="C57" s="179">
        <v>2320</v>
      </c>
      <c r="D57" s="179">
        <v>0</v>
      </c>
    </row>
    <row r="58" spans="1:8">
      <c r="A58" s="163" t="s">
        <v>466</v>
      </c>
      <c r="B58" s="163" t="s">
        <v>465</v>
      </c>
      <c r="C58" s="179">
        <v>570</v>
      </c>
      <c r="D58" s="179">
        <v>495</v>
      </c>
    </row>
    <row r="59" spans="1:8">
      <c r="A59" s="177" t="s">
        <v>530</v>
      </c>
      <c r="B59" s="177" t="s">
        <v>489</v>
      </c>
      <c r="C59" s="178">
        <v>738529</v>
      </c>
      <c r="D59" s="178">
        <v>725978</v>
      </c>
    </row>
    <row r="60" spans="1:8">
      <c r="A60" s="163" t="s">
        <v>193</v>
      </c>
      <c r="B60" s="163" t="s">
        <v>38</v>
      </c>
      <c r="C60" s="179">
        <v>258</v>
      </c>
      <c r="D60" s="179">
        <v>323</v>
      </c>
    </row>
    <row r="61" spans="1:8">
      <c r="A61" s="163" t="s">
        <v>194</v>
      </c>
      <c r="B61" s="163" t="s">
        <v>39</v>
      </c>
      <c r="C61" s="179">
        <v>37008</v>
      </c>
      <c r="D61" s="179">
        <v>46261</v>
      </c>
    </row>
    <row r="62" spans="1:8">
      <c r="A62" s="163" t="s">
        <v>531</v>
      </c>
      <c r="B62" s="163" t="s">
        <v>40</v>
      </c>
      <c r="C62" s="179">
        <v>1611</v>
      </c>
      <c r="D62" s="179">
        <v>0</v>
      </c>
    </row>
    <row r="63" spans="1:8">
      <c r="A63" s="163" t="s">
        <v>196</v>
      </c>
      <c r="B63" s="163" t="s">
        <v>490</v>
      </c>
      <c r="C63" s="179">
        <v>19231</v>
      </c>
      <c r="D63" s="179">
        <v>17582</v>
      </c>
    </row>
    <row r="64" spans="1:8">
      <c r="A64" s="163" t="s">
        <v>189</v>
      </c>
      <c r="B64" s="163" t="s">
        <v>34</v>
      </c>
      <c r="C64" s="179">
        <v>0</v>
      </c>
      <c r="D64" s="179">
        <v>0</v>
      </c>
    </row>
    <row r="65" spans="1:8">
      <c r="A65" s="163" t="s">
        <v>199</v>
      </c>
      <c r="B65" s="163" t="s">
        <v>44</v>
      </c>
      <c r="C65" s="179">
        <v>21502</v>
      </c>
      <c r="D65" s="179">
        <v>14296</v>
      </c>
    </row>
    <row r="66" spans="1:8">
      <c r="A66" s="182" t="s">
        <v>200</v>
      </c>
      <c r="B66" s="182" t="s">
        <v>482</v>
      </c>
      <c r="C66" s="183">
        <v>103878</v>
      </c>
      <c r="D66" s="183">
        <v>66987</v>
      </c>
    </row>
    <row r="67" spans="1:8">
      <c r="A67" s="163" t="s">
        <v>486</v>
      </c>
      <c r="B67" s="163" t="s">
        <v>483</v>
      </c>
      <c r="C67" s="179">
        <v>554992</v>
      </c>
      <c r="D67" s="179">
        <v>580529</v>
      </c>
    </row>
    <row r="68" spans="1:8">
      <c r="A68" s="209" t="s">
        <v>681</v>
      </c>
      <c r="B68" s="209" t="s">
        <v>675</v>
      </c>
      <c r="C68" s="221">
        <v>49</v>
      </c>
      <c r="D68" s="221">
        <v>0</v>
      </c>
      <c r="E68" s="307" t="s">
        <v>656</v>
      </c>
      <c r="F68" s="305"/>
      <c r="G68" s="305"/>
      <c r="H68" s="305"/>
    </row>
    <row r="69" spans="1:8">
      <c r="A69" s="177" t="s">
        <v>532</v>
      </c>
      <c r="B69" s="177" t="s">
        <v>491</v>
      </c>
      <c r="C69" s="178">
        <v>1126838</v>
      </c>
      <c r="D69" s="178">
        <v>981513</v>
      </c>
    </row>
    <row r="70" spans="1:8">
      <c r="C70" s="184"/>
      <c r="D70" s="184"/>
    </row>
    <row r="71" spans="1:8">
      <c r="A71" s="219" t="s">
        <v>229</v>
      </c>
      <c r="B71" s="219" t="s">
        <v>48</v>
      </c>
      <c r="C71" s="202" t="s">
        <v>716</v>
      </c>
      <c r="D71" s="202" t="s">
        <v>653</v>
      </c>
    </row>
    <row r="72" spans="1:8">
      <c r="A72" s="177" t="s">
        <v>533</v>
      </c>
      <c r="B72" s="177" t="s">
        <v>518</v>
      </c>
      <c r="C72" s="178">
        <v>1002864</v>
      </c>
      <c r="D72" s="178">
        <v>882899</v>
      </c>
    </row>
    <row r="73" spans="1:8">
      <c r="A73" s="177" t="s">
        <v>690</v>
      </c>
      <c r="B73" s="177" t="s">
        <v>50</v>
      </c>
      <c r="C73" s="178">
        <v>1002864</v>
      </c>
      <c r="D73" s="178">
        <v>882899</v>
      </c>
    </row>
    <row r="74" spans="1:8">
      <c r="A74" s="163" t="s">
        <v>206</v>
      </c>
      <c r="B74" s="163" t="s">
        <v>51</v>
      </c>
      <c r="C74" s="179">
        <v>96120</v>
      </c>
      <c r="D74" s="179">
        <v>96120</v>
      </c>
    </row>
    <row r="75" spans="1:8">
      <c r="A75" s="163" t="s">
        <v>470</v>
      </c>
      <c r="B75" s="163" t="s">
        <v>519</v>
      </c>
      <c r="C75" s="179">
        <v>739724</v>
      </c>
      <c r="D75" s="179">
        <v>549335</v>
      </c>
    </row>
    <row r="76" spans="1:8">
      <c r="A76" s="163" t="s">
        <v>209</v>
      </c>
      <c r="B76" s="163" t="s">
        <v>54</v>
      </c>
      <c r="C76" s="179">
        <v>26145</v>
      </c>
      <c r="D76" s="179">
        <v>15212</v>
      </c>
    </row>
    <row r="77" spans="1:8">
      <c r="A77" s="163" t="s">
        <v>210</v>
      </c>
      <c r="B77" s="163" t="s">
        <v>520</v>
      </c>
      <c r="C77" s="179">
        <v>1012</v>
      </c>
      <c r="D77" s="179">
        <v>118</v>
      </c>
    </row>
    <row r="78" spans="1:8">
      <c r="A78" s="163" t="s">
        <v>211</v>
      </c>
      <c r="B78" s="163" t="s">
        <v>56</v>
      </c>
      <c r="C78" s="179">
        <v>30529</v>
      </c>
      <c r="D78" s="179">
        <v>21844</v>
      </c>
    </row>
    <row r="79" spans="1:8">
      <c r="A79" s="163" t="s">
        <v>212</v>
      </c>
      <c r="B79" s="163" t="s">
        <v>57</v>
      </c>
      <c r="C79" s="179">
        <v>109334</v>
      </c>
      <c r="D79" s="179">
        <v>200270</v>
      </c>
    </row>
    <row r="80" spans="1:8">
      <c r="A80" s="158" t="s">
        <v>535</v>
      </c>
      <c r="B80" s="158" t="s">
        <v>58</v>
      </c>
      <c r="C80" s="185">
        <v>0</v>
      </c>
      <c r="D80" s="185">
        <v>0</v>
      </c>
    </row>
    <row r="81" spans="1:4">
      <c r="A81" s="177" t="s">
        <v>536</v>
      </c>
      <c r="B81" s="177" t="s">
        <v>521</v>
      </c>
      <c r="C81" s="178">
        <v>6691</v>
      </c>
      <c r="D81" s="178">
        <v>4130</v>
      </c>
    </row>
    <row r="82" spans="1:4">
      <c r="A82" s="163" t="s">
        <v>216</v>
      </c>
      <c r="B82" s="163" t="s">
        <v>61</v>
      </c>
      <c r="C82" s="179">
        <v>163</v>
      </c>
      <c r="D82" s="179">
        <v>148</v>
      </c>
    </row>
    <row r="83" spans="1:4">
      <c r="A83" s="163" t="s">
        <v>218</v>
      </c>
      <c r="B83" s="163" t="s">
        <v>63</v>
      </c>
      <c r="C83" s="179">
        <v>0</v>
      </c>
      <c r="D83" s="179">
        <v>1878</v>
      </c>
    </row>
    <row r="84" spans="1:4">
      <c r="A84" s="163" t="s">
        <v>219</v>
      </c>
      <c r="B84" s="163" t="s">
        <v>64</v>
      </c>
      <c r="C84" s="179">
        <v>6338</v>
      </c>
      <c r="D84" s="179">
        <v>2023</v>
      </c>
    </row>
    <row r="85" spans="1:4">
      <c r="A85" s="163" t="s">
        <v>220</v>
      </c>
      <c r="B85" s="163" t="s">
        <v>522</v>
      </c>
      <c r="C85" s="179">
        <v>190</v>
      </c>
      <c r="D85" s="179">
        <v>81</v>
      </c>
    </row>
    <row r="86" spans="1:4">
      <c r="A86" s="177" t="s">
        <v>537</v>
      </c>
      <c r="B86" s="177" t="s">
        <v>523</v>
      </c>
      <c r="C86" s="178">
        <v>117283</v>
      </c>
      <c r="D86" s="178">
        <v>94484</v>
      </c>
    </row>
    <row r="87" spans="1:4">
      <c r="A87" s="163" t="s">
        <v>215</v>
      </c>
      <c r="B87" s="163" t="s">
        <v>60</v>
      </c>
      <c r="C87" s="179">
        <v>0</v>
      </c>
      <c r="D87" s="179">
        <v>0</v>
      </c>
    </row>
    <row r="88" spans="1:4">
      <c r="A88" s="163" t="s">
        <v>216</v>
      </c>
      <c r="B88" s="163" t="s">
        <v>61</v>
      </c>
      <c r="C88" s="179">
        <v>246</v>
      </c>
      <c r="D88" s="179">
        <v>190</v>
      </c>
    </row>
    <row r="89" spans="1:4">
      <c r="A89" s="163" t="s">
        <v>223</v>
      </c>
      <c r="B89" s="163" t="s">
        <v>68</v>
      </c>
      <c r="C89" s="179">
        <v>49914</v>
      </c>
      <c r="D89" s="179">
        <v>37374</v>
      </c>
    </row>
    <row r="90" spans="1:4">
      <c r="A90" s="163" t="s">
        <v>538</v>
      </c>
      <c r="B90" s="163" t="s">
        <v>69</v>
      </c>
      <c r="C90" s="179">
        <v>0</v>
      </c>
      <c r="D90" s="179">
        <v>3457</v>
      </c>
    </row>
    <row r="91" spans="1:4">
      <c r="A91" s="163" t="s">
        <v>225</v>
      </c>
      <c r="B91" s="163" t="s">
        <v>524</v>
      </c>
      <c r="C91" s="179">
        <v>40388</v>
      </c>
      <c r="D91" s="179">
        <v>6770</v>
      </c>
    </row>
    <row r="92" spans="1:4">
      <c r="A92" s="163" t="s">
        <v>219</v>
      </c>
      <c r="B92" s="163" t="s">
        <v>64</v>
      </c>
      <c r="C92" s="179">
        <v>3569</v>
      </c>
      <c r="D92" s="179">
        <v>3052</v>
      </c>
    </row>
    <row r="93" spans="1:4">
      <c r="A93" s="163" t="s">
        <v>220</v>
      </c>
      <c r="B93" s="163" t="s">
        <v>522</v>
      </c>
      <c r="C93" s="179">
        <v>2</v>
      </c>
      <c r="D93" s="179">
        <v>1</v>
      </c>
    </row>
    <row r="94" spans="1:4">
      <c r="A94" s="163" t="s">
        <v>539</v>
      </c>
      <c r="B94" s="163" t="s">
        <v>66</v>
      </c>
      <c r="C94" s="179">
        <v>23164</v>
      </c>
      <c r="D94" s="179">
        <v>43640</v>
      </c>
    </row>
    <row r="95" spans="1:4">
      <c r="A95" s="177" t="s">
        <v>540</v>
      </c>
      <c r="B95" s="177" t="s">
        <v>525</v>
      </c>
      <c r="C95" s="178">
        <v>1126838</v>
      </c>
      <c r="D95" s="178">
        <v>981513</v>
      </c>
    </row>
    <row r="96" spans="1:4">
      <c r="A96" s="176" t="s">
        <v>541</v>
      </c>
    </row>
    <row r="98" spans="1:4" ht="24">
      <c r="A98" s="149" t="s">
        <v>435</v>
      </c>
      <c r="B98" s="149" t="s">
        <v>436</v>
      </c>
    </row>
    <row r="99" spans="1:4" ht="20.399999999999999">
      <c r="A99" s="219" t="s">
        <v>280</v>
      </c>
      <c r="B99" s="219" t="s">
        <v>119</v>
      </c>
      <c r="C99" s="100" t="s">
        <v>672</v>
      </c>
      <c r="D99" s="100" t="s">
        <v>673</v>
      </c>
    </row>
    <row r="100" spans="1:4">
      <c r="A100" s="151" t="s">
        <v>542</v>
      </c>
      <c r="B100" s="151" t="s">
        <v>74</v>
      </c>
      <c r="C100" s="5"/>
      <c r="D100" s="5"/>
    </row>
    <row r="101" spans="1:4">
      <c r="A101" s="152" t="s">
        <v>543</v>
      </c>
      <c r="B101" s="152" t="s">
        <v>500</v>
      </c>
      <c r="C101" s="5">
        <v>109334</v>
      </c>
      <c r="D101" s="5">
        <v>200270</v>
      </c>
    </row>
    <row r="102" spans="1:4">
      <c r="A102" s="152" t="s">
        <v>233</v>
      </c>
      <c r="B102" s="152" t="s">
        <v>75</v>
      </c>
      <c r="C102" s="5">
        <v>32600</v>
      </c>
      <c r="D102" s="5">
        <v>38413</v>
      </c>
    </row>
    <row r="103" spans="1:4">
      <c r="A103" s="187" t="s">
        <v>678</v>
      </c>
      <c r="B103" s="187" t="s">
        <v>683</v>
      </c>
      <c r="C103" s="186">
        <v>4768</v>
      </c>
      <c r="D103" s="186">
        <v>4906</v>
      </c>
    </row>
    <row r="104" spans="1:4">
      <c r="A104" s="187" t="s">
        <v>677</v>
      </c>
      <c r="B104" s="187" t="s">
        <v>684</v>
      </c>
      <c r="C104" s="186">
        <v>11867</v>
      </c>
      <c r="D104" s="186">
        <v>0</v>
      </c>
    </row>
    <row r="105" spans="1:4">
      <c r="A105" s="188" t="s">
        <v>546</v>
      </c>
      <c r="B105" s="188" t="s">
        <v>78</v>
      </c>
      <c r="C105" s="186">
        <v>-10706</v>
      </c>
      <c r="D105" s="186">
        <v>-10425</v>
      </c>
    </row>
    <row r="106" spans="1:4">
      <c r="A106" s="187" t="s">
        <v>547</v>
      </c>
      <c r="B106" s="187" t="s">
        <v>564</v>
      </c>
      <c r="C106" s="186">
        <v>545</v>
      </c>
      <c r="D106" s="186">
        <v>906</v>
      </c>
    </row>
    <row r="107" spans="1:4">
      <c r="A107" s="187" t="s">
        <v>237</v>
      </c>
      <c r="B107" s="187" t="s">
        <v>80</v>
      </c>
      <c r="C107" s="186">
        <v>-27312</v>
      </c>
      <c r="D107" s="186">
        <v>-1660</v>
      </c>
    </row>
    <row r="108" spans="1:4">
      <c r="A108" s="187" t="s">
        <v>238</v>
      </c>
      <c r="B108" s="187" t="s">
        <v>81</v>
      </c>
      <c r="C108" s="186">
        <v>65</v>
      </c>
      <c r="D108" s="186">
        <v>78</v>
      </c>
    </row>
    <row r="109" spans="1:4">
      <c r="A109" s="187" t="s">
        <v>239</v>
      </c>
      <c r="B109" s="187" t="s">
        <v>82</v>
      </c>
      <c r="C109" s="186">
        <v>8310</v>
      </c>
      <c r="D109" s="186">
        <v>28911</v>
      </c>
    </row>
    <row r="110" spans="1:4">
      <c r="A110" s="187" t="s">
        <v>240</v>
      </c>
      <c r="B110" s="187" t="s">
        <v>565</v>
      </c>
      <c r="C110" s="186">
        <v>37668</v>
      </c>
      <c r="D110" s="186">
        <v>6890</v>
      </c>
    </row>
    <row r="111" spans="1:4">
      <c r="A111" s="187" t="s">
        <v>241</v>
      </c>
      <c r="B111" s="187" t="s">
        <v>566</v>
      </c>
      <c r="C111" s="186">
        <v>-2351</v>
      </c>
      <c r="D111" s="186">
        <v>1695</v>
      </c>
    </row>
    <row r="112" spans="1:4">
      <c r="A112" s="187" t="s">
        <v>242</v>
      </c>
      <c r="B112" s="187" t="s">
        <v>84</v>
      </c>
      <c r="C112" s="186">
        <v>9746</v>
      </c>
      <c r="D112" s="186">
        <v>7112</v>
      </c>
    </row>
    <row r="113" spans="1:8">
      <c r="A113" s="152" t="s">
        <v>548</v>
      </c>
      <c r="B113" s="152" t="s">
        <v>85</v>
      </c>
      <c r="C113" s="5">
        <v>141934</v>
      </c>
      <c r="D113" s="5">
        <v>238683</v>
      </c>
    </row>
    <row r="114" spans="1:8">
      <c r="A114" s="187" t="s">
        <v>691</v>
      </c>
      <c r="B114" s="187" t="s">
        <v>567</v>
      </c>
      <c r="C114" s="186">
        <v>13699</v>
      </c>
      <c r="D114" s="186">
        <v>47135</v>
      </c>
    </row>
    <row r="115" spans="1:8">
      <c r="A115" s="187" t="s">
        <v>246</v>
      </c>
      <c r="B115" s="187" t="s">
        <v>86</v>
      </c>
      <c r="C115" s="186">
        <v>-23042</v>
      </c>
      <c r="D115" s="186">
        <v>-52733</v>
      </c>
    </row>
    <row r="116" spans="1:8">
      <c r="A116" s="151" t="s">
        <v>549</v>
      </c>
      <c r="B116" s="151" t="s">
        <v>569</v>
      </c>
      <c r="C116" s="5">
        <v>132591</v>
      </c>
      <c r="D116" s="5">
        <v>233085</v>
      </c>
    </row>
    <row r="117" spans="1:8">
      <c r="A117" s="151" t="s">
        <v>248</v>
      </c>
      <c r="B117" s="151" t="s">
        <v>88</v>
      </c>
      <c r="C117" s="5"/>
      <c r="D117" s="5"/>
    </row>
    <row r="118" spans="1:8">
      <c r="A118" s="152" t="s">
        <v>249</v>
      </c>
      <c r="B118" s="152" t="s">
        <v>89</v>
      </c>
      <c r="C118" s="5">
        <v>1136419</v>
      </c>
      <c r="D118" s="5">
        <v>1101872</v>
      </c>
    </row>
    <row r="119" spans="1:8">
      <c r="A119" s="187" t="s">
        <v>692</v>
      </c>
      <c r="B119" s="187" t="s">
        <v>487</v>
      </c>
      <c r="C119" s="186">
        <v>230</v>
      </c>
      <c r="D119" s="186">
        <v>65</v>
      </c>
    </row>
    <row r="120" spans="1:8">
      <c r="A120" s="187" t="s">
        <v>657</v>
      </c>
      <c r="B120" s="187" t="s">
        <v>654</v>
      </c>
      <c r="C120" s="186">
        <v>26</v>
      </c>
      <c r="D120" s="186">
        <v>0</v>
      </c>
    </row>
    <row r="121" spans="1:8">
      <c r="A121" s="187" t="s">
        <v>252</v>
      </c>
      <c r="B121" s="187" t="s">
        <v>92</v>
      </c>
      <c r="C121" s="186">
        <v>0</v>
      </c>
      <c r="D121" s="186">
        <v>0</v>
      </c>
    </row>
    <row r="122" spans="1:8">
      <c r="A122" s="188" t="s">
        <v>693</v>
      </c>
      <c r="B122" s="188" t="s">
        <v>615</v>
      </c>
      <c r="C122" s="186">
        <v>1125444</v>
      </c>
      <c r="D122" s="186">
        <v>1091382</v>
      </c>
    </row>
    <row r="123" spans="1:8">
      <c r="A123" s="187" t="s">
        <v>552</v>
      </c>
      <c r="B123" s="187" t="s">
        <v>570</v>
      </c>
      <c r="C123" s="186">
        <v>10719</v>
      </c>
      <c r="D123" s="186">
        <v>10425</v>
      </c>
    </row>
    <row r="124" spans="1:8">
      <c r="A124" s="152" t="s">
        <v>255</v>
      </c>
      <c r="B124" s="152" t="s">
        <v>94</v>
      </c>
      <c r="C124" s="5">
        <v>1231413</v>
      </c>
      <c r="D124" s="5">
        <v>1383986</v>
      </c>
    </row>
    <row r="125" spans="1:8" s="220" customFormat="1">
      <c r="A125" s="187" t="s">
        <v>553</v>
      </c>
      <c r="B125" s="187" t="s">
        <v>571</v>
      </c>
      <c r="C125" s="186">
        <v>15176</v>
      </c>
      <c r="D125" s="186">
        <v>13893</v>
      </c>
    </row>
    <row r="126" spans="1:8" s="220" customFormat="1">
      <c r="A126" s="187" t="s">
        <v>528</v>
      </c>
      <c r="B126" s="187" t="s">
        <v>416</v>
      </c>
      <c r="C126" s="186">
        <v>98475</v>
      </c>
      <c r="D126" s="186">
        <v>76625</v>
      </c>
    </row>
    <row r="127" spans="1:8" s="220" customFormat="1">
      <c r="A127" s="187" t="s">
        <v>658</v>
      </c>
      <c r="B127" s="187" t="s">
        <v>655</v>
      </c>
      <c r="C127" s="186">
        <v>10550</v>
      </c>
      <c r="D127" s="186">
        <v>0</v>
      </c>
    </row>
    <row r="128" spans="1:8" s="220" customFormat="1">
      <c r="A128" s="216" t="s">
        <v>701</v>
      </c>
      <c r="B128" s="216" t="s">
        <v>700</v>
      </c>
      <c r="C128" s="217">
        <v>4078</v>
      </c>
      <c r="D128" s="217">
        <v>0</v>
      </c>
      <c r="E128" s="307" t="s">
        <v>656</v>
      </c>
      <c r="F128" s="305"/>
      <c r="G128" s="305"/>
      <c r="H128" s="305"/>
    </row>
    <row r="129" spans="1:21">
      <c r="A129" s="188" t="s">
        <v>694</v>
      </c>
      <c r="B129" s="188" t="s">
        <v>628</v>
      </c>
      <c r="C129" s="186">
        <v>2500</v>
      </c>
      <c r="D129" s="186">
        <v>452</v>
      </c>
    </row>
    <row r="130" spans="1:21">
      <c r="A130" s="216" t="s">
        <v>682</v>
      </c>
      <c r="B130" s="216" t="s">
        <v>676</v>
      </c>
      <c r="C130" s="217">
        <v>727</v>
      </c>
      <c r="D130" s="217">
        <v>940</v>
      </c>
      <c r="E130" s="307" t="s">
        <v>656</v>
      </c>
      <c r="F130" s="305"/>
      <c r="G130" s="305"/>
      <c r="H130" s="305"/>
    </row>
    <row r="131" spans="1:21" s="220" customFormat="1">
      <c r="A131" s="187" t="s">
        <v>695</v>
      </c>
      <c r="B131" s="187" t="s">
        <v>572</v>
      </c>
      <c r="C131" s="186">
        <v>1099907</v>
      </c>
      <c r="D131" s="186">
        <v>1292076</v>
      </c>
    </row>
    <row r="132" spans="1:21" s="220" customFormat="1">
      <c r="A132" s="151" t="s">
        <v>555</v>
      </c>
      <c r="B132" s="151" t="s">
        <v>573</v>
      </c>
      <c r="C132" s="5">
        <v>-94994</v>
      </c>
      <c r="D132" s="5">
        <v>-282114</v>
      </c>
    </row>
    <row r="133" spans="1:21" s="220" customFormat="1">
      <c r="A133" s="151" t="s">
        <v>261</v>
      </c>
      <c r="B133" s="151" t="s">
        <v>580</v>
      </c>
      <c r="C133" s="5"/>
      <c r="D133" s="5"/>
    </row>
    <row r="134" spans="1:21" s="220" customFormat="1">
      <c r="A134" s="152" t="s">
        <v>249</v>
      </c>
      <c r="B134" s="152" t="s">
        <v>89</v>
      </c>
      <c r="C134" s="5">
        <v>0</v>
      </c>
      <c r="D134" s="5">
        <v>0</v>
      </c>
    </row>
    <row r="135" spans="1:21" s="220" customFormat="1">
      <c r="A135" s="188" t="s">
        <v>556</v>
      </c>
      <c r="B135" s="188" t="s">
        <v>574</v>
      </c>
      <c r="C135" s="186">
        <v>0</v>
      </c>
      <c r="D135" s="186">
        <v>0</v>
      </c>
    </row>
    <row r="136" spans="1:21">
      <c r="A136" s="187" t="s">
        <v>215</v>
      </c>
      <c r="B136" s="187" t="s">
        <v>60</v>
      </c>
      <c r="C136" s="186">
        <v>0</v>
      </c>
      <c r="D136" s="186">
        <v>0</v>
      </c>
    </row>
    <row r="137" spans="1:21">
      <c r="A137" s="152" t="s">
        <v>255</v>
      </c>
      <c r="B137" s="152" t="s">
        <v>94</v>
      </c>
      <c r="C137" s="5">
        <v>706</v>
      </c>
      <c r="D137" s="5">
        <v>101353</v>
      </c>
    </row>
    <row r="138" spans="1:21">
      <c r="A138" s="187" t="s">
        <v>629</v>
      </c>
      <c r="B138" s="187" t="s">
        <v>628</v>
      </c>
      <c r="C138" s="186">
        <v>0</v>
      </c>
      <c r="D138" s="186">
        <v>0</v>
      </c>
      <c r="U138" s="155"/>
    </row>
    <row r="139" spans="1:21">
      <c r="A139" s="187" t="s">
        <v>696</v>
      </c>
      <c r="B139" s="187" t="s">
        <v>105</v>
      </c>
      <c r="C139" s="186">
        <v>0</v>
      </c>
      <c r="D139" s="186">
        <v>100926</v>
      </c>
      <c r="O139" s="155"/>
      <c r="U139" s="155"/>
    </row>
    <row r="140" spans="1:21">
      <c r="A140" s="187" t="s">
        <v>557</v>
      </c>
      <c r="B140" s="187" t="s">
        <v>110</v>
      </c>
      <c r="C140" s="186">
        <v>693</v>
      </c>
      <c r="D140" s="186">
        <v>427</v>
      </c>
      <c r="O140" s="155"/>
      <c r="U140" s="155"/>
    </row>
    <row r="141" spans="1:21">
      <c r="A141" s="187" t="s">
        <v>659</v>
      </c>
      <c r="B141" s="187" t="s">
        <v>111</v>
      </c>
      <c r="C141" s="186">
        <v>13</v>
      </c>
      <c r="D141" s="186">
        <v>0</v>
      </c>
      <c r="O141" s="155"/>
      <c r="U141" s="155"/>
    </row>
    <row r="142" spans="1:21">
      <c r="A142" s="151" t="s">
        <v>558</v>
      </c>
      <c r="B142" s="151" t="s">
        <v>575</v>
      </c>
      <c r="C142" s="5">
        <v>-706</v>
      </c>
      <c r="D142" s="5">
        <v>-101353</v>
      </c>
      <c r="O142" s="155"/>
    </row>
    <row r="143" spans="1:21">
      <c r="A143" s="151" t="s">
        <v>559</v>
      </c>
      <c r="B143" s="151" t="s">
        <v>576</v>
      </c>
      <c r="C143" s="5">
        <v>36891</v>
      </c>
      <c r="D143" s="5">
        <v>-150382</v>
      </c>
      <c r="O143" s="155"/>
    </row>
    <row r="144" spans="1:21">
      <c r="A144" s="151" t="s">
        <v>560</v>
      </c>
      <c r="B144" s="151" t="s">
        <v>577</v>
      </c>
      <c r="C144" s="5">
        <v>36891</v>
      </c>
      <c r="D144" s="5">
        <v>-150382</v>
      </c>
      <c r="O144" s="155"/>
    </row>
    <row r="145" spans="1:17">
      <c r="A145" s="151" t="s">
        <v>561</v>
      </c>
      <c r="B145" s="151" t="s">
        <v>578</v>
      </c>
      <c r="C145" s="5">
        <v>66987</v>
      </c>
      <c r="D145" s="5">
        <v>217369</v>
      </c>
      <c r="O145" s="155"/>
    </row>
    <row r="146" spans="1:17">
      <c r="A146" s="151" t="s">
        <v>562</v>
      </c>
      <c r="B146" s="151" t="s">
        <v>579</v>
      </c>
      <c r="C146" s="5">
        <v>103878</v>
      </c>
      <c r="D146" s="5">
        <v>66987</v>
      </c>
      <c r="O146" s="155"/>
    </row>
    <row r="147" spans="1:17">
      <c r="A147" s="176" t="s">
        <v>541</v>
      </c>
      <c r="B147" s="189"/>
      <c r="C147" s="190"/>
      <c r="D147" s="190"/>
      <c r="Q147" s="155"/>
    </row>
    <row r="148" spans="1:17">
      <c r="A148" s="176"/>
      <c r="B148" s="189"/>
      <c r="C148" s="190"/>
      <c r="D148" s="190"/>
      <c r="Q148" s="155"/>
    </row>
    <row r="149" spans="1:17" ht="24">
      <c r="A149" s="149" t="s">
        <v>605</v>
      </c>
      <c r="B149" s="150" t="s">
        <v>604</v>
      </c>
      <c r="C149" s="296" t="s">
        <v>672</v>
      </c>
      <c r="D149" s="297"/>
      <c r="E149" s="297"/>
      <c r="F149" s="298"/>
      <c r="H149" s="296" t="s">
        <v>673</v>
      </c>
      <c r="I149" s="297"/>
      <c r="J149" s="297"/>
      <c r="K149" s="298"/>
    </row>
    <row r="150" spans="1:17" ht="48">
      <c r="A150" s="303" t="s">
        <v>403</v>
      </c>
      <c r="B150" s="306" t="s">
        <v>118</v>
      </c>
      <c r="C150" s="301" t="s">
        <v>413</v>
      </c>
      <c r="D150" s="301" t="s">
        <v>414</v>
      </c>
      <c r="E150" s="153" t="s">
        <v>120</v>
      </c>
      <c r="F150" s="153" t="s">
        <v>121</v>
      </c>
      <c r="H150" s="301" t="s">
        <v>413</v>
      </c>
      <c r="I150" s="301" t="s">
        <v>414</v>
      </c>
      <c r="J150" s="153" t="s">
        <v>120</v>
      </c>
      <c r="K150" s="153" t="s">
        <v>121</v>
      </c>
    </row>
    <row r="151" spans="1:17" ht="60">
      <c r="A151" s="303"/>
      <c r="B151" s="306"/>
      <c r="C151" s="302"/>
      <c r="D151" s="302"/>
      <c r="E151" s="153" t="s">
        <v>586</v>
      </c>
      <c r="F151" s="153" t="s">
        <v>285</v>
      </c>
      <c r="H151" s="302"/>
      <c r="I151" s="302"/>
      <c r="J151" s="153" t="s">
        <v>586</v>
      </c>
      <c r="K151" s="153" t="s">
        <v>285</v>
      </c>
    </row>
    <row r="152" spans="1:17">
      <c r="A152" s="192" t="s">
        <v>151</v>
      </c>
      <c r="B152" s="151" t="s">
        <v>0</v>
      </c>
      <c r="C152" s="194">
        <v>227830</v>
      </c>
      <c r="D152" s="194">
        <v>144317</v>
      </c>
      <c r="E152" s="194">
        <v>-9246</v>
      </c>
      <c r="F152" s="194">
        <v>362901</v>
      </c>
      <c r="H152" s="194">
        <v>330304</v>
      </c>
      <c r="I152" s="194">
        <v>169550</v>
      </c>
      <c r="J152" s="194">
        <v>-36670</v>
      </c>
      <c r="K152" s="194">
        <v>463184</v>
      </c>
      <c r="L152" s="155"/>
    </row>
    <row r="153" spans="1:17">
      <c r="A153" s="195" t="s">
        <v>152</v>
      </c>
      <c r="B153" s="160" t="s">
        <v>1</v>
      </c>
      <c r="C153" s="179">
        <v>220641</v>
      </c>
      <c r="D153" s="179">
        <v>12782</v>
      </c>
      <c r="E153" s="179">
        <v>2496</v>
      </c>
      <c r="F153" s="179">
        <v>235919</v>
      </c>
      <c r="H153" s="161">
        <v>319481</v>
      </c>
      <c r="I153" s="161">
        <v>13469</v>
      </c>
      <c r="J153" s="161">
        <v>13891</v>
      </c>
      <c r="K153" s="179">
        <v>346841</v>
      </c>
      <c r="L153" s="155"/>
      <c r="M153" s="155"/>
    </row>
    <row r="154" spans="1:17">
      <c r="A154" s="195" t="s">
        <v>153</v>
      </c>
      <c r="B154" s="160" t="s">
        <v>2</v>
      </c>
      <c r="C154" s="179">
        <v>4409</v>
      </c>
      <c r="D154" s="179">
        <v>15</v>
      </c>
      <c r="E154" s="179">
        <v>-4316</v>
      </c>
      <c r="F154" s="179">
        <v>108</v>
      </c>
      <c r="H154" s="161">
        <v>4237</v>
      </c>
      <c r="I154" s="161">
        <v>0</v>
      </c>
      <c r="J154" s="161">
        <v>-4139</v>
      </c>
      <c r="K154" s="179">
        <v>98</v>
      </c>
      <c r="L154" s="155"/>
      <c r="M154" s="155"/>
    </row>
    <row r="155" spans="1:17">
      <c r="A155" s="195" t="s">
        <v>154</v>
      </c>
      <c r="B155" s="160" t="s">
        <v>492</v>
      </c>
      <c r="C155" s="179">
        <v>2780</v>
      </c>
      <c r="D155" s="179">
        <v>131520</v>
      </c>
      <c r="E155" s="179">
        <v>-7426</v>
      </c>
      <c r="F155" s="179">
        <v>126874</v>
      </c>
      <c r="H155" s="161">
        <v>6586</v>
      </c>
      <c r="I155" s="161">
        <v>156081</v>
      </c>
      <c r="J155" s="161">
        <v>-46422</v>
      </c>
      <c r="K155" s="179">
        <v>116245</v>
      </c>
      <c r="L155" s="155"/>
      <c r="M155" s="155"/>
    </row>
    <row r="156" spans="1:17">
      <c r="A156" s="192" t="s">
        <v>155</v>
      </c>
      <c r="B156" s="151" t="s">
        <v>630</v>
      </c>
      <c r="C156" s="194">
        <v>13752</v>
      </c>
      <c r="D156" s="194">
        <v>98766</v>
      </c>
      <c r="E156" s="194">
        <v>-6264</v>
      </c>
      <c r="F156" s="194">
        <v>106254</v>
      </c>
      <c r="H156" s="194">
        <v>13715</v>
      </c>
      <c r="I156" s="194">
        <v>107297</v>
      </c>
      <c r="J156" s="194">
        <v>-38838</v>
      </c>
      <c r="K156" s="194">
        <v>82174</v>
      </c>
      <c r="L156" s="155"/>
      <c r="M156" s="155"/>
    </row>
    <row r="157" spans="1:17">
      <c r="A157" s="195" t="s">
        <v>156</v>
      </c>
      <c r="B157" s="160" t="s">
        <v>494</v>
      </c>
      <c r="C157" s="179">
        <v>11132</v>
      </c>
      <c r="D157" s="179">
        <v>2896</v>
      </c>
      <c r="E157" s="179">
        <v>-1336</v>
      </c>
      <c r="F157" s="179">
        <v>12692</v>
      </c>
      <c r="H157" s="161">
        <v>7312</v>
      </c>
      <c r="I157" s="161">
        <v>268</v>
      </c>
      <c r="J157" s="161">
        <v>-6307</v>
      </c>
      <c r="K157" s="179">
        <v>1273</v>
      </c>
      <c r="L157" s="155"/>
      <c r="M157" s="155"/>
    </row>
    <row r="158" spans="1:17">
      <c r="A158" s="195" t="s">
        <v>687</v>
      </c>
      <c r="B158" s="160" t="s">
        <v>495</v>
      </c>
      <c r="C158" s="179">
        <v>2620</v>
      </c>
      <c r="D158" s="179">
        <v>95870</v>
      </c>
      <c r="E158" s="179">
        <v>-4928</v>
      </c>
      <c r="F158" s="179">
        <v>93562</v>
      </c>
      <c r="H158" s="161">
        <v>6403</v>
      </c>
      <c r="I158" s="161">
        <v>107029</v>
      </c>
      <c r="J158" s="161">
        <v>-32531</v>
      </c>
      <c r="K158" s="179">
        <v>80901</v>
      </c>
      <c r="L158" s="155"/>
      <c r="M158" s="155"/>
    </row>
    <row r="159" spans="1:17">
      <c r="A159" s="196" t="s">
        <v>158</v>
      </c>
      <c r="B159" s="197" t="s">
        <v>496</v>
      </c>
      <c r="C159" s="194">
        <v>214078</v>
      </c>
      <c r="D159" s="194">
        <v>45551</v>
      </c>
      <c r="E159" s="194">
        <v>-2982</v>
      </c>
      <c r="F159" s="194">
        <v>256647</v>
      </c>
      <c r="H159" s="194">
        <v>316589</v>
      </c>
      <c r="I159" s="194">
        <v>62253</v>
      </c>
      <c r="J159" s="194">
        <v>2168</v>
      </c>
      <c r="K159" s="194">
        <v>381010</v>
      </c>
      <c r="M159" s="155"/>
    </row>
    <row r="160" spans="1:17">
      <c r="A160" s="193" t="s">
        <v>159</v>
      </c>
      <c r="B160" s="163" t="s">
        <v>8</v>
      </c>
      <c r="C160" s="179">
        <v>3442</v>
      </c>
      <c r="D160" s="179">
        <v>428</v>
      </c>
      <c r="E160" s="179">
        <v>-1390</v>
      </c>
      <c r="F160" s="179">
        <v>2480</v>
      </c>
      <c r="H160" s="161">
        <v>5026</v>
      </c>
      <c r="I160" s="161">
        <v>759</v>
      </c>
      <c r="J160" s="161">
        <v>-1178</v>
      </c>
      <c r="K160" s="179">
        <v>4607</v>
      </c>
      <c r="M160" s="155"/>
    </row>
    <row r="161" spans="1:14">
      <c r="A161" s="193" t="s">
        <v>160</v>
      </c>
      <c r="B161" s="163" t="s">
        <v>9</v>
      </c>
      <c r="C161" s="179">
        <v>69750</v>
      </c>
      <c r="D161" s="179">
        <v>40185</v>
      </c>
      <c r="E161" s="179">
        <v>-2752</v>
      </c>
      <c r="F161" s="179">
        <v>107183</v>
      </c>
      <c r="H161" s="161">
        <v>70032</v>
      </c>
      <c r="I161" s="161">
        <v>38310</v>
      </c>
      <c r="J161" s="161">
        <v>2331</v>
      </c>
      <c r="K161" s="179">
        <v>110673</v>
      </c>
      <c r="M161" s="155"/>
      <c r="N161" s="155"/>
    </row>
    <row r="162" spans="1:14">
      <c r="A162" s="193" t="s">
        <v>161</v>
      </c>
      <c r="B162" s="163" t="s">
        <v>10</v>
      </c>
      <c r="C162" s="179">
        <v>30794</v>
      </c>
      <c r="D162" s="179">
        <v>6035</v>
      </c>
      <c r="E162" s="179">
        <v>-227</v>
      </c>
      <c r="F162" s="179">
        <v>36602</v>
      </c>
      <c r="H162" s="161">
        <v>26483</v>
      </c>
      <c r="I162" s="161">
        <v>5908</v>
      </c>
      <c r="J162" s="161">
        <v>-163</v>
      </c>
      <c r="K162" s="179">
        <v>32228</v>
      </c>
      <c r="M162" s="155"/>
      <c r="N162" s="155"/>
    </row>
    <row r="163" spans="1:14">
      <c r="A163" s="193" t="s">
        <v>162</v>
      </c>
      <c r="B163" s="163" t="s">
        <v>11</v>
      </c>
      <c r="C163" s="179">
        <v>3628</v>
      </c>
      <c r="D163" s="179">
        <v>896</v>
      </c>
      <c r="E163" s="179">
        <v>-1390</v>
      </c>
      <c r="F163" s="179">
        <v>3134</v>
      </c>
      <c r="H163" s="161">
        <v>3586</v>
      </c>
      <c r="I163" s="161">
        <v>389</v>
      </c>
      <c r="J163" s="161">
        <v>-1178</v>
      </c>
      <c r="K163" s="179">
        <v>2797</v>
      </c>
      <c r="M163" s="155"/>
      <c r="N163" s="155"/>
    </row>
    <row r="164" spans="1:14">
      <c r="A164" s="193" t="s">
        <v>688</v>
      </c>
      <c r="B164" s="163" t="s">
        <v>639</v>
      </c>
      <c r="C164" s="179">
        <v>171</v>
      </c>
      <c r="D164" s="179">
        <v>13</v>
      </c>
      <c r="E164" s="179">
        <v>0</v>
      </c>
      <c r="F164" s="179">
        <v>184</v>
      </c>
      <c r="H164" s="161">
        <v>1034</v>
      </c>
      <c r="I164" s="161">
        <v>-13</v>
      </c>
      <c r="J164" s="161">
        <v>0</v>
      </c>
      <c r="K164" s="179">
        <v>1021</v>
      </c>
      <c r="M164" s="155"/>
      <c r="N164" s="155"/>
    </row>
    <row r="165" spans="1:14">
      <c r="A165" s="196" t="s">
        <v>163</v>
      </c>
      <c r="B165" s="197" t="s">
        <v>497</v>
      </c>
      <c r="C165" s="194">
        <v>113519</v>
      </c>
      <c r="D165" s="194">
        <v>-1124</v>
      </c>
      <c r="E165" s="194">
        <v>-3</v>
      </c>
      <c r="F165" s="194">
        <v>112392</v>
      </c>
      <c r="H165" s="194">
        <v>222548</v>
      </c>
      <c r="I165" s="194">
        <v>18392</v>
      </c>
      <c r="J165" s="194">
        <v>0</v>
      </c>
      <c r="K165" s="194">
        <v>240940</v>
      </c>
      <c r="M165" s="155"/>
      <c r="N165" s="155"/>
    </row>
    <row r="166" spans="1:14">
      <c r="A166" s="193" t="s">
        <v>164</v>
      </c>
      <c r="B166" s="163" t="s">
        <v>13</v>
      </c>
      <c r="C166" s="179">
        <v>10887</v>
      </c>
      <c r="D166" s="179">
        <v>427</v>
      </c>
      <c r="E166" s="179">
        <v>-543</v>
      </c>
      <c r="F166" s="179">
        <v>10771</v>
      </c>
      <c r="H166" s="161">
        <v>10762</v>
      </c>
      <c r="I166" s="161">
        <v>136</v>
      </c>
      <c r="J166" s="161">
        <v>-42</v>
      </c>
      <c r="K166" s="179">
        <v>10856</v>
      </c>
      <c r="L166" s="155"/>
      <c r="M166" s="155"/>
      <c r="N166" s="155"/>
    </row>
    <row r="167" spans="1:14">
      <c r="A167" s="193" t="s">
        <v>165</v>
      </c>
      <c r="B167" s="163" t="s">
        <v>14</v>
      </c>
      <c r="C167" s="179">
        <v>104</v>
      </c>
      <c r="D167" s="179">
        <v>569</v>
      </c>
      <c r="E167" s="179">
        <v>-543</v>
      </c>
      <c r="F167" s="179">
        <v>130</v>
      </c>
      <c r="H167" s="161">
        <v>4069</v>
      </c>
      <c r="I167" s="161">
        <v>364</v>
      </c>
      <c r="J167" s="161">
        <v>-42</v>
      </c>
      <c r="K167" s="179">
        <v>4391</v>
      </c>
      <c r="L167" s="155"/>
      <c r="M167" s="155"/>
      <c r="N167" s="155"/>
    </row>
    <row r="168" spans="1:14">
      <c r="A168" s="196" t="s">
        <v>503</v>
      </c>
      <c r="B168" s="197" t="s">
        <v>498</v>
      </c>
      <c r="C168" s="194">
        <v>124302</v>
      </c>
      <c r="D168" s="194">
        <v>-1266</v>
      </c>
      <c r="E168" s="194">
        <v>-3</v>
      </c>
      <c r="F168" s="194">
        <v>123033</v>
      </c>
      <c r="H168" s="194">
        <v>229241</v>
      </c>
      <c r="I168" s="194">
        <v>18164</v>
      </c>
      <c r="J168" s="194">
        <v>0</v>
      </c>
      <c r="K168" s="194">
        <v>247405</v>
      </c>
      <c r="L168" s="155"/>
      <c r="M168" s="155"/>
      <c r="N168" s="155"/>
    </row>
    <row r="169" spans="1:14">
      <c r="A169" s="193" t="s">
        <v>168</v>
      </c>
      <c r="B169" s="163" t="s">
        <v>17</v>
      </c>
      <c r="C169" s="179">
        <v>14995</v>
      </c>
      <c r="D169" s="179">
        <v>-1296</v>
      </c>
      <c r="E169" s="179">
        <v>0</v>
      </c>
      <c r="F169" s="179">
        <v>13699</v>
      </c>
      <c r="H169" s="161">
        <v>44969</v>
      </c>
      <c r="I169" s="161">
        <v>2166</v>
      </c>
      <c r="J169" s="161">
        <v>0</v>
      </c>
      <c r="K169" s="179">
        <v>47135</v>
      </c>
      <c r="L169" s="155"/>
      <c r="M169" s="155"/>
      <c r="N169" s="155"/>
    </row>
    <row r="170" spans="1:14">
      <c r="A170" s="196" t="s">
        <v>232</v>
      </c>
      <c r="B170" s="197" t="s">
        <v>500</v>
      </c>
      <c r="C170" s="194">
        <v>109307</v>
      </c>
      <c r="D170" s="194">
        <v>30</v>
      </c>
      <c r="E170" s="194">
        <v>-3</v>
      </c>
      <c r="F170" s="194">
        <v>109334</v>
      </c>
      <c r="H170" s="194">
        <v>184272</v>
      </c>
      <c r="I170" s="194">
        <v>15998</v>
      </c>
      <c r="J170" s="194">
        <v>0</v>
      </c>
      <c r="K170" s="194">
        <v>200270</v>
      </c>
      <c r="M170" s="155"/>
      <c r="N170" s="155"/>
    </row>
    <row r="171" spans="1:14">
      <c r="A171" s="193"/>
      <c r="B171" s="163"/>
      <c r="C171" s="179"/>
      <c r="D171" s="179"/>
      <c r="E171" s="179"/>
      <c r="F171" s="179">
        <v>0</v>
      </c>
      <c r="H171" s="161"/>
      <c r="I171" s="161"/>
      <c r="J171" s="161"/>
      <c r="K171" s="179">
        <v>0</v>
      </c>
      <c r="L171" s="155"/>
      <c r="M171" s="155"/>
      <c r="N171" s="155"/>
    </row>
    <row r="172" spans="1:14">
      <c r="A172" s="196" t="s">
        <v>505</v>
      </c>
      <c r="B172" s="197" t="s">
        <v>502</v>
      </c>
      <c r="C172" s="194">
        <v>109307</v>
      </c>
      <c r="D172" s="194">
        <v>30</v>
      </c>
      <c r="E172" s="194">
        <v>-3</v>
      </c>
      <c r="F172" s="194">
        <v>109334</v>
      </c>
      <c r="H172" s="194">
        <v>184272</v>
      </c>
      <c r="I172" s="194">
        <v>15998</v>
      </c>
      <c r="J172" s="194">
        <v>0</v>
      </c>
      <c r="K172" s="194">
        <v>200270</v>
      </c>
      <c r="L172" s="155"/>
      <c r="M172" s="155"/>
      <c r="N172" s="155"/>
    </row>
    <row r="173" spans="1:14" s="155" customFormat="1" ht="11.4"/>
    <row r="174" spans="1:14" s="155" customFormat="1" ht="11.4"/>
    <row r="176" spans="1:14" ht="24">
      <c r="A176" s="149" t="s">
        <v>437</v>
      </c>
      <c r="B176" s="149" t="s">
        <v>438</v>
      </c>
      <c r="C176" s="296" t="s">
        <v>716</v>
      </c>
      <c r="D176" s="297"/>
      <c r="E176" s="297"/>
      <c r="F176" s="298"/>
      <c r="H176" s="296" t="s">
        <v>664</v>
      </c>
      <c r="I176" s="297"/>
      <c r="J176" s="297"/>
      <c r="K176" s="298"/>
    </row>
    <row r="177" spans="1:15" ht="48">
      <c r="A177" s="299" t="s">
        <v>203</v>
      </c>
      <c r="B177" s="299" t="s">
        <v>73</v>
      </c>
      <c r="C177" s="301" t="s">
        <v>413</v>
      </c>
      <c r="D177" s="301" t="s">
        <v>414</v>
      </c>
      <c r="E177" s="153" t="s">
        <v>120</v>
      </c>
      <c r="F177" s="153" t="s">
        <v>121</v>
      </c>
      <c r="H177" s="301" t="s">
        <v>413</v>
      </c>
      <c r="I177" s="301" t="s">
        <v>414</v>
      </c>
      <c r="J177" s="153" t="s">
        <v>120</v>
      </c>
      <c r="K177" s="153" t="s">
        <v>121</v>
      </c>
    </row>
    <row r="178" spans="1:15" ht="60">
      <c r="A178" s="300"/>
      <c r="B178" s="300"/>
      <c r="C178" s="302"/>
      <c r="D178" s="302"/>
      <c r="E178" s="153" t="s">
        <v>586</v>
      </c>
      <c r="F178" s="153" t="s">
        <v>285</v>
      </c>
      <c r="H178" s="302"/>
      <c r="I178" s="302"/>
      <c r="J178" s="153" t="s">
        <v>586</v>
      </c>
      <c r="K178" s="153" t="s">
        <v>285</v>
      </c>
    </row>
    <row r="179" spans="1:15">
      <c r="A179" s="151" t="s">
        <v>181</v>
      </c>
      <c r="B179" s="151" t="s">
        <v>488</v>
      </c>
      <c r="C179" s="191">
        <v>375012</v>
      </c>
      <c r="D179" s="191">
        <v>29520</v>
      </c>
      <c r="E179" s="191">
        <v>-16223</v>
      </c>
      <c r="F179" s="191">
        <v>388309</v>
      </c>
      <c r="H179" s="191">
        <v>258617</v>
      </c>
      <c r="I179" s="191">
        <v>13150</v>
      </c>
      <c r="J179" s="191">
        <v>-16232</v>
      </c>
      <c r="K179" s="191">
        <v>255535</v>
      </c>
    </row>
    <row r="180" spans="1:15">
      <c r="A180" s="163" t="s">
        <v>182</v>
      </c>
      <c r="B180" s="163" t="s">
        <v>27</v>
      </c>
      <c r="C180" s="179">
        <v>16867</v>
      </c>
      <c r="D180" s="179">
        <v>2374</v>
      </c>
      <c r="E180" s="179">
        <v>0</v>
      </c>
      <c r="F180" s="179">
        <v>19241</v>
      </c>
      <c r="H180" s="179">
        <v>16022</v>
      </c>
      <c r="I180" s="179">
        <v>2810</v>
      </c>
      <c r="J180" s="179">
        <v>0</v>
      </c>
      <c r="K180" s="179">
        <v>18832</v>
      </c>
      <c r="N180" s="155"/>
    </row>
    <row r="181" spans="1:15">
      <c r="A181" s="163" t="s">
        <v>527</v>
      </c>
      <c r="B181" s="163" t="s">
        <v>475</v>
      </c>
      <c r="C181" s="179">
        <v>49413</v>
      </c>
      <c r="D181" s="179">
        <v>797</v>
      </c>
      <c r="E181" s="179">
        <v>0</v>
      </c>
      <c r="F181" s="179">
        <v>50210</v>
      </c>
      <c r="H181" s="179">
        <v>44741</v>
      </c>
      <c r="I181" s="179">
        <v>1468</v>
      </c>
      <c r="J181" s="179">
        <v>0</v>
      </c>
      <c r="K181" s="179">
        <v>46209</v>
      </c>
      <c r="N181" s="155"/>
    </row>
    <row r="182" spans="1:15">
      <c r="A182" s="163" t="s">
        <v>528</v>
      </c>
      <c r="B182" s="163" t="s">
        <v>416</v>
      </c>
      <c r="C182" s="179">
        <v>218753</v>
      </c>
      <c r="D182" s="179">
        <v>24066</v>
      </c>
      <c r="E182" s="179">
        <v>-3</v>
      </c>
      <c r="F182" s="179">
        <v>242816</v>
      </c>
      <c r="H182" s="179">
        <v>135210</v>
      </c>
      <c r="I182" s="179">
        <v>7920</v>
      </c>
      <c r="J182" s="179">
        <v>0</v>
      </c>
      <c r="K182" s="179">
        <v>143130</v>
      </c>
      <c r="N182" s="155"/>
    </row>
    <row r="183" spans="1:15">
      <c r="A183" s="163" t="s">
        <v>184</v>
      </c>
      <c r="B183" s="163" t="s">
        <v>29</v>
      </c>
      <c r="C183" s="179">
        <v>56438</v>
      </c>
      <c r="D183" s="179">
        <v>0</v>
      </c>
      <c r="E183" s="179">
        <v>0</v>
      </c>
      <c r="F183" s="179">
        <v>56438</v>
      </c>
      <c r="H183" s="179">
        <v>46417</v>
      </c>
      <c r="I183" s="179">
        <v>0</v>
      </c>
      <c r="J183" s="179">
        <v>0</v>
      </c>
      <c r="K183" s="179">
        <v>46417</v>
      </c>
      <c r="N183" s="155"/>
    </row>
    <row r="184" spans="1:15">
      <c r="A184" s="209" t="s">
        <v>679</v>
      </c>
      <c r="B184" s="209" t="s">
        <v>30</v>
      </c>
      <c r="C184" s="221">
        <v>9553</v>
      </c>
      <c r="D184" s="221">
        <v>0</v>
      </c>
      <c r="E184" s="221">
        <v>0</v>
      </c>
      <c r="F184" s="221">
        <v>9553</v>
      </c>
      <c r="G184" s="214"/>
      <c r="H184" s="221">
        <v>0</v>
      </c>
      <c r="I184" s="221">
        <v>0</v>
      </c>
      <c r="J184" s="221">
        <v>0</v>
      </c>
      <c r="K184" s="221">
        <v>0</v>
      </c>
      <c r="L184" s="307" t="s">
        <v>656</v>
      </c>
      <c r="M184" s="305"/>
      <c r="N184" s="305"/>
      <c r="O184" s="305"/>
    </row>
    <row r="185" spans="1:15">
      <c r="A185" s="209" t="s">
        <v>680</v>
      </c>
      <c r="B185" s="209" t="s">
        <v>674</v>
      </c>
      <c r="C185" s="221">
        <v>3478</v>
      </c>
      <c r="D185" s="221">
        <v>0</v>
      </c>
      <c r="E185" s="221">
        <v>0</v>
      </c>
      <c r="F185" s="221">
        <v>3478</v>
      </c>
      <c r="G185" s="214"/>
      <c r="H185" s="221"/>
      <c r="I185" s="221"/>
      <c r="J185" s="221"/>
      <c r="K185" s="221"/>
      <c r="L185" s="307" t="s">
        <v>656</v>
      </c>
      <c r="M185" s="305"/>
      <c r="N185" s="305"/>
      <c r="O185" s="305"/>
    </row>
    <row r="186" spans="1:15">
      <c r="A186" s="163" t="s">
        <v>186</v>
      </c>
      <c r="B186" s="163" t="s">
        <v>31</v>
      </c>
      <c r="C186" s="179">
        <v>16220</v>
      </c>
      <c r="D186" s="179">
        <v>0</v>
      </c>
      <c r="E186" s="179">
        <v>-16220</v>
      </c>
      <c r="F186" s="179">
        <v>0</v>
      </c>
      <c r="H186" s="179">
        <v>15280</v>
      </c>
      <c r="I186" s="179">
        <v>0</v>
      </c>
      <c r="J186" s="179">
        <v>-15280</v>
      </c>
      <c r="K186" s="179">
        <v>0</v>
      </c>
      <c r="N186" s="155"/>
    </row>
    <row r="187" spans="1:15">
      <c r="A187" s="180" t="s">
        <v>626</v>
      </c>
      <c r="B187" s="180" t="s">
        <v>632</v>
      </c>
      <c r="C187" s="179">
        <v>3683</v>
      </c>
      <c r="D187" s="179">
        <v>0</v>
      </c>
      <c r="E187" s="179">
        <v>0</v>
      </c>
      <c r="F187" s="179">
        <v>3683</v>
      </c>
      <c r="H187" s="179">
        <v>452</v>
      </c>
      <c r="I187" s="179">
        <v>0</v>
      </c>
      <c r="J187" s="179">
        <v>0</v>
      </c>
      <c r="K187" s="179">
        <v>452</v>
      </c>
      <c r="N187" s="155"/>
    </row>
    <row r="188" spans="1:15">
      <c r="A188" s="163" t="s">
        <v>529</v>
      </c>
      <c r="B188" s="163" t="s">
        <v>583</v>
      </c>
      <c r="C188" s="179">
        <v>37</v>
      </c>
      <c r="D188" s="179">
        <v>2283</v>
      </c>
      <c r="E188" s="179">
        <v>0</v>
      </c>
      <c r="F188" s="179">
        <v>2320</v>
      </c>
      <c r="H188" s="179">
        <v>0</v>
      </c>
      <c r="I188" s="179">
        <v>952</v>
      </c>
      <c r="J188" s="179">
        <v>-952</v>
      </c>
      <c r="K188" s="179">
        <v>0</v>
      </c>
      <c r="N188" s="155"/>
    </row>
    <row r="189" spans="1:15">
      <c r="A189" s="163" t="s">
        <v>466</v>
      </c>
      <c r="B189" s="163" t="s">
        <v>465</v>
      </c>
      <c r="C189" s="179">
        <v>570</v>
      </c>
      <c r="D189" s="179">
        <v>0</v>
      </c>
      <c r="E189" s="179">
        <v>0</v>
      </c>
      <c r="F189" s="179">
        <v>570</v>
      </c>
      <c r="H189" s="179">
        <v>495</v>
      </c>
      <c r="I189" s="179">
        <v>0</v>
      </c>
      <c r="J189" s="179">
        <v>0</v>
      </c>
      <c r="K189" s="179">
        <v>495</v>
      </c>
      <c r="N189" s="155"/>
    </row>
    <row r="190" spans="1:15">
      <c r="A190" s="151" t="s">
        <v>530</v>
      </c>
      <c r="B190" s="151" t="s">
        <v>489</v>
      </c>
      <c r="C190" s="191">
        <v>677133</v>
      </c>
      <c r="D190" s="191">
        <v>91017</v>
      </c>
      <c r="E190" s="191">
        <v>-29621</v>
      </c>
      <c r="F190" s="191">
        <v>738529</v>
      </c>
      <c r="H190" s="191">
        <v>660328</v>
      </c>
      <c r="I190" s="191">
        <v>72668</v>
      </c>
      <c r="J190" s="191">
        <v>-7018</v>
      </c>
      <c r="K190" s="191">
        <v>725978</v>
      </c>
    </row>
    <row r="191" spans="1:15">
      <c r="A191" s="163" t="s">
        <v>193</v>
      </c>
      <c r="B191" s="163" t="s">
        <v>584</v>
      </c>
      <c r="C191" s="179">
        <v>258</v>
      </c>
      <c r="D191" s="179">
        <v>0</v>
      </c>
      <c r="E191" s="179">
        <v>0</v>
      </c>
      <c r="F191" s="179">
        <v>258</v>
      </c>
      <c r="H191" s="179">
        <v>323</v>
      </c>
      <c r="I191" s="179">
        <v>0</v>
      </c>
      <c r="J191" s="179">
        <v>0</v>
      </c>
      <c r="K191" s="179">
        <v>323</v>
      </c>
      <c r="N191" s="155"/>
    </row>
    <row r="192" spans="1:15">
      <c r="A192" s="163" t="s">
        <v>194</v>
      </c>
      <c r="B192" s="163" t="s">
        <v>39</v>
      </c>
      <c r="C192" s="179">
        <v>31714</v>
      </c>
      <c r="D192" s="179">
        <v>6607</v>
      </c>
      <c r="E192" s="179">
        <v>-1313</v>
      </c>
      <c r="F192" s="179">
        <v>37008</v>
      </c>
      <c r="H192" s="179">
        <v>37253</v>
      </c>
      <c r="I192" s="179">
        <v>10208</v>
      </c>
      <c r="J192" s="179">
        <v>-1200</v>
      </c>
      <c r="K192" s="179">
        <v>46261</v>
      </c>
    </row>
    <row r="193" spans="1:15">
      <c r="A193" s="163" t="s">
        <v>531</v>
      </c>
      <c r="B193" s="163" t="s">
        <v>40</v>
      </c>
      <c r="C193" s="179">
        <v>1525</v>
      </c>
      <c r="D193" s="179">
        <v>86</v>
      </c>
      <c r="E193" s="179">
        <v>0</v>
      </c>
      <c r="F193" s="179">
        <v>1611</v>
      </c>
      <c r="H193" s="179">
        <v>0</v>
      </c>
      <c r="I193" s="179">
        <v>0</v>
      </c>
      <c r="J193" s="179">
        <v>0</v>
      </c>
      <c r="K193" s="179">
        <v>0</v>
      </c>
    </row>
    <row r="194" spans="1:15">
      <c r="A194" s="163" t="s">
        <v>196</v>
      </c>
      <c r="B194" s="163" t="s">
        <v>41</v>
      </c>
      <c r="C194" s="179">
        <v>45764</v>
      </c>
      <c r="D194" s="179">
        <v>1775</v>
      </c>
      <c r="E194" s="179">
        <v>-28308</v>
      </c>
      <c r="F194" s="179">
        <v>19231</v>
      </c>
      <c r="H194" s="179">
        <v>22278</v>
      </c>
      <c r="I194" s="179">
        <v>1122</v>
      </c>
      <c r="J194" s="179">
        <v>-5818</v>
      </c>
      <c r="K194" s="179">
        <v>17582</v>
      </c>
      <c r="N194" s="155"/>
    </row>
    <row r="195" spans="1:15">
      <c r="A195" s="180" t="s">
        <v>189</v>
      </c>
      <c r="B195" s="180" t="s">
        <v>34</v>
      </c>
      <c r="C195" s="181">
        <v>0</v>
      </c>
      <c r="D195" s="181">
        <v>0</v>
      </c>
      <c r="E195" s="181">
        <v>0</v>
      </c>
      <c r="F195" s="181">
        <v>0</v>
      </c>
      <c r="H195" s="181">
        <v>0</v>
      </c>
      <c r="I195" s="181">
        <v>0</v>
      </c>
      <c r="J195" s="181">
        <v>0</v>
      </c>
      <c r="K195" s="181">
        <v>0</v>
      </c>
    </row>
    <row r="196" spans="1:15">
      <c r="A196" s="163" t="s">
        <v>199</v>
      </c>
      <c r="B196" s="163" t="s">
        <v>44</v>
      </c>
      <c r="C196" s="179">
        <v>1272</v>
      </c>
      <c r="D196" s="179">
        <v>20230</v>
      </c>
      <c r="E196" s="179">
        <v>0</v>
      </c>
      <c r="F196" s="179">
        <v>21502</v>
      </c>
      <c r="H196" s="179">
        <v>934</v>
      </c>
      <c r="I196" s="179">
        <v>13362</v>
      </c>
      <c r="J196" s="179">
        <v>0</v>
      </c>
      <c r="K196" s="179">
        <v>14296</v>
      </c>
    </row>
    <row r="197" spans="1:15">
      <c r="A197" s="163" t="s">
        <v>200</v>
      </c>
      <c r="B197" s="163" t="s">
        <v>482</v>
      </c>
      <c r="C197" s="179">
        <v>41559</v>
      </c>
      <c r="D197" s="179">
        <v>62319</v>
      </c>
      <c r="E197" s="179">
        <v>0</v>
      </c>
      <c r="F197" s="179">
        <v>103878</v>
      </c>
      <c r="H197" s="179">
        <v>19011</v>
      </c>
      <c r="I197" s="179">
        <v>47976</v>
      </c>
      <c r="J197" s="179">
        <v>0</v>
      </c>
      <c r="K197" s="179">
        <v>66987</v>
      </c>
    </row>
    <row r="198" spans="1:15">
      <c r="A198" s="163" t="s">
        <v>486</v>
      </c>
      <c r="B198" s="163" t="s">
        <v>483</v>
      </c>
      <c r="C198" s="181">
        <v>554992</v>
      </c>
      <c r="D198" s="181">
        <v>0</v>
      </c>
      <c r="E198" s="181">
        <v>0</v>
      </c>
      <c r="F198" s="181">
        <v>554992</v>
      </c>
      <c r="H198" s="181">
        <v>580529</v>
      </c>
      <c r="I198" s="181">
        <v>0</v>
      </c>
      <c r="J198" s="181">
        <v>0</v>
      </c>
      <c r="K198" s="181">
        <v>580529</v>
      </c>
    </row>
    <row r="199" spans="1:15">
      <c r="A199" s="209" t="s">
        <v>681</v>
      </c>
      <c r="B199" s="209" t="s">
        <v>675</v>
      </c>
      <c r="C199" s="221">
        <v>49</v>
      </c>
      <c r="D199" s="221">
        <v>0</v>
      </c>
      <c r="E199" s="221">
        <v>0</v>
      </c>
      <c r="F199" s="221">
        <v>49</v>
      </c>
      <c r="G199" s="214"/>
      <c r="H199" s="221">
        <v>0</v>
      </c>
      <c r="I199" s="221">
        <v>0</v>
      </c>
      <c r="J199" s="221">
        <v>0</v>
      </c>
      <c r="K199" s="221">
        <v>0</v>
      </c>
      <c r="L199" s="307" t="s">
        <v>656</v>
      </c>
      <c r="M199" s="305"/>
      <c r="N199" s="305"/>
      <c r="O199" s="305"/>
    </row>
    <row r="200" spans="1:15">
      <c r="A200" s="151" t="s">
        <v>532</v>
      </c>
      <c r="B200" s="151" t="s">
        <v>491</v>
      </c>
      <c r="C200" s="191">
        <v>1052145</v>
      </c>
      <c r="D200" s="191">
        <v>120537</v>
      </c>
      <c r="E200" s="191">
        <v>-45844</v>
      </c>
      <c r="F200" s="191">
        <v>1126838</v>
      </c>
      <c r="H200" s="191">
        <v>918945</v>
      </c>
      <c r="I200" s="191">
        <v>85818</v>
      </c>
      <c r="J200" s="191">
        <v>-23250</v>
      </c>
      <c r="K200" s="191">
        <v>981513</v>
      </c>
    </row>
    <row r="201" spans="1:15">
      <c r="A201" s="176"/>
    </row>
    <row r="202" spans="1:15">
      <c r="A202" s="149"/>
      <c r="B202" s="149"/>
      <c r="C202" s="296" t="s">
        <v>716</v>
      </c>
      <c r="D202" s="297"/>
      <c r="E202" s="297"/>
      <c r="F202" s="298"/>
      <c r="H202" s="296" t="s">
        <v>664</v>
      </c>
      <c r="I202" s="297"/>
      <c r="J202" s="297"/>
      <c r="K202" s="298"/>
    </row>
    <row r="203" spans="1:15" ht="48">
      <c r="A203" s="299" t="s">
        <v>229</v>
      </c>
      <c r="B203" s="299" t="s">
        <v>48</v>
      </c>
      <c r="C203" s="301" t="s">
        <v>413</v>
      </c>
      <c r="D203" s="301" t="s">
        <v>414</v>
      </c>
      <c r="E203" s="153" t="s">
        <v>120</v>
      </c>
      <c r="F203" s="153" t="s">
        <v>121</v>
      </c>
      <c r="H203" s="301" t="s">
        <v>413</v>
      </c>
      <c r="I203" s="301" t="s">
        <v>414</v>
      </c>
      <c r="J203" s="153" t="s">
        <v>120</v>
      </c>
      <c r="K203" s="153" t="s">
        <v>121</v>
      </c>
    </row>
    <row r="204" spans="1:15" ht="60">
      <c r="A204" s="300"/>
      <c r="B204" s="300"/>
      <c r="C204" s="302"/>
      <c r="D204" s="302"/>
      <c r="E204" s="153" t="s">
        <v>586</v>
      </c>
      <c r="F204" s="153" t="s">
        <v>285</v>
      </c>
      <c r="H204" s="302"/>
      <c r="I204" s="302"/>
      <c r="J204" s="153" t="s">
        <v>586</v>
      </c>
      <c r="K204" s="153" t="s">
        <v>285</v>
      </c>
    </row>
    <row r="205" spans="1:15">
      <c r="A205" s="192" t="s">
        <v>533</v>
      </c>
      <c r="B205" s="151" t="s">
        <v>518</v>
      </c>
      <c r="C205" s="191">
        <v>978340</v>
      </c>
      <c r="D205" s="191">
        <v>40747</v>
      </c>
      <c r="E205" s="191">
        <v>-16223</v>
      </c>
      <c r="F205" s="191">
        <v>1002864</v>
      </c>
      <c r="H205" s="191">
        <v>858547</v>
      </c>
      <c r="I205" s="191">
        <v>39632</v>
      </c>
      <c r="J205" s="191">
        <v>-15280</v>
      </c>
      <c r="K205" s="191">
        <v>882899</v>
      </c>
    </row>
    <row r="206" spans="1:15">
      <c r="A206" s="192" t="s">
        <v>690</v>
      </c>
      <c r="B206" s="151" t="s">
        <v>50</v>
      </c>
      <c r="C206" s="191">
        <v>978340</v>
      </c>
      <c r="D206" s="191">
        <v>40747</v>
      </c>
      <c r="E206" s="191">
        <v>-16223</v>
      </c>
      <c r="F206" s="191">
        <v>1002864</v>
      </c>
      <c r="H206" s="191">
        <v>858547</v>
      </c>
      <c r="I206" s="191">
        <v>39632</v>
      </c>
      <c r="J206" s="191">
        <v>-15280</v>
      </c>
      <c r="K206" s="191">
        <v>882899</v>
      </c>
    </row>
    <row r="207" spans="1:15">
      <c r="A207" s="193" t="s">
        <v>206</v>
      </c>
      <c r="B207" s="163" t="s">
        <v>51</v>
      </c>
      <c r="C207" s="179">
        <v>96120</v>
      </c>
      <c r="D207" s="179">
        <v>136</v>
      </c>
      <c r="E207" s="179">
        <v>-136</v>
      </c>
      <c r="F207" s="179">
        <v>96120</v>
      </c>
      <c r="H207" s="179">
        <v>96120</v>
      </c>
      <c r="I207" s="179">
        <v>136</v>
      </c>
      <c r="J207" s="179">
        <v>-136</v>
      </c>
      <c r="K207" s="179">
        <v>96120</v>
      </c>
    </row>
    <row r="208" spans="1:15">
      <c r="A208" s="193" t="s">
        <v>470</v>
      </c>
      <c r="B208" s="163" t="s">
        <v>469</v>
      </c>
      <c r="C208" s="179">
        <v>739798</v>
      </c>
      <c r="D208" s="179">
        <v>5441</v>
      </c>
      <c r="E208" s="179">
        <v>-5515</v>
      </c>
      <c r="F208" s="179">
        <v>739724</v>
      </c>
      <c r="H208" s="179">
        <v>550780</v>
      </c>
      <c r="I208" s="179">
        <v>3227</v>
      </c>
      <c r="J208" s="179">
        <v>-4672</v>
      </c>
      <c r="K208" s="179">
        <v>549335</v>
      </c>
    </row>
    <row r="209" spans="1:11">
      <c r="A209" s="193" t="s">
        <v>209</v>
      </c>
      <c r="B209" s="163" t="s">
        <v>587</v>
      </c>
      <c r="C209" s="179">
        <v>26145</v>
      </c>
      <c r="D209" s="179">
        <v>2531</v>
      </c>
      <c r="E209" s="179">
        <v>-2531</v>
      </c>
      <c r="F209" s="179">
        <v>26145</v>
      </c>
      <c r="H209" s="179">
        <v>15212</v>
      </c>
      <c r="I209" s="179">
        <v>1592</v>
      </c>
      <c r="J209" s="179">
        <v>-1592</v>
      </c>
      <c r="K209" s="179">
        <v>15212</v>
      </c>
    </row>
    <row r="210" spans="1:11">
      <c r="A210" s="193" t="s">
        <v>210</v>
      </c>
      <c r="B210" s="163" t="s">
        <v>55</v>
      </c>
      <c r="C210" s="179">
        <v>63</v>
      </c>
      <c r="D210" s="179">
        <v>-65</v>
      </c>
      <c r="E210" s="179">
        <v>1014</v>
      </c>
      <c r="F210" s="179">
        <v>1012</v>
      </c>
      <c r="H210" s="179">
        <v>-581</v>
      </c>
      <c r="I210" s="179">
        <v>-315</v>
      </c>
      <c r="J210" s="179">
        <v>1014</v>
      </c>
      <c r="K210" s="179">
        <v>118</v>
      </c>
    </row>
    <row r="211" spans="1:11">
      <c r="A211" s="193" t="s">
        <v>211</v>
      </c>
      <c r="B211" s="163" t="s">
        <v>589</v>
      </c>
      <c r="C211" s="179">
        <v>6907</v>
      </c>
      <c r="D211" s="179">
        <v>32674</v>
      </c>
      <c r="E211" s="179">
        <v>-9052</v>
      </c>
      <c r="F211" s="179">
        <v>30529</v>
      </c>
      <c r="H211" s="179">
        <v>12744</v>
      </c>
      <c r="I211" s="179">
        <v>18994</v>
      </c>
      <c r="J211" s="179">
        <v>-9894</v>
      </c>
      <c r="K211" s="179">
        <v>21844</v>
      </c>
    </row>
    <row r="212" spans="1:11">
      <c r="A212" s="193" t="s">
        <v>212</v>
      </c>
      <c r="B212" s="163" t="s">
        <v>57</v>
      </c>
      <c r="C212" s="179">
        <v>109307</v>
      </c>
      <c r="D212" s="179">
        <v>30</v>
      </c>
      <c r="E212" s="179">
        <v>-3</v>
      </c>
      <c r="F212" s="179">
        <v>109334</v>
      </c>
      <c r="H212" s="179">
        <v>184272</v>
      </c>
      <c r="I212" s="179">
        <v>15998</v>
      </c>
      <c r="J212" s="179">
        <v>0</v>
      </c>
      <c r="K212" s="179">
        <v>200270</v>
      </c>
    </row>
    <row r="213" spans="1:11">
      <c r="A213" s="151" t="s">
        <v>535</v>
      </c>
      <c r="B213" s="151" t="s">
        <v>58</v>
      </c>
      <c r="C213" s="191">
        <v>0</v>
      </c>
      <c r="D213" s="191">
        <v>0</v>
      </c>
      <c r="E213" s="191">
        <v>0</v>
      </c>
      <c r="F213" s="191">
        <v>0</v>
      </c>
      <c r="H213" s="191">
        <v>0</v>
      </c>
      <c r="I213" s="191">
        <v>0</v>
      </c>
      <c r="J213" s="191">
        <v>0</v>
      </c>
      <c r="K213" s="191">
        <v>0</v>
      </c>
    </row>
    <row r="214" spans="1:11">
      <c r="A214" s="192" t="s">
        <v>536</v>
      </c>
      <c r="B214" s="151" t="s">
        <v>521</v>
      </c>
      <c r="C214" s="191">
        <v>6648</v>
      </c>
      <c r="D214" s="191">
        <v>43</v>
      </c>
      <c r="E214" s="191">
        <v>0</v>
      </c>
      <c r="F214" s="191">
        <v>6691</v>
      </c>
      <c r="H214" s="191">
        <v>5039</v>
      </c>
      <c r="I214" s="191">
        <v>43</v>
      </c>
      <c r="J214" s="191">
        <v>-952</v>
      </c>
      <c r="K214" s="191">
        <v>4130</v>
      </c>
    </row>
    <row r="215" spans="1:11">
      <c r="A215" s="193" t="s">
        <v>216</v>
      </c>
      <c r="B215" s="163" t="s">
        <v>61</v>
      </c>
      <c r="C215" s="179">
        <v>163</v>
      </c>
      <c r="D215" s="179">
        <v>0</v>
      </c>
      <c r="E215" s="179">
        <v>0</v>
      </c>
      <c r="F215" s="179">
        <v>163</v>
      </c>
      <c r="H215" s="179">
        <v>148</v>
      </c>
      <c r="I215" s="179">
        <v>0</v>
      </c>
      <c r="J215" s="179">
        <v>0</v>
      </c>
      <c r="K215" s="179">
        <v>148</v>
      </c>
    </row>
    <row r="216" spans="1:11">
      <c r="A216" s="193" t="s">
        <v>218</v>
      </c>
      <c r="B216" s="163" t="s">
        <v>63</v>
      </c>
      <c r="C216" s="179">
        <v>0</v>
      </c>
      <c r="D216" s="179">
        <v>0</v>
      </c>
      <c r="E216" s="179">
        <v>0</v>
      </c>
      <c r="F216" s="179">
        <v>0</v>
      </c>
      <c r="H216" s="179">
        <v>2830</v>
      </c>
      <c r="I216" s="179">
        <v>0</v>
      </c>
      <c r="J216" s="179">
        <v>-952</v>
      </c>
      <c r="K216" s="179">
        <v>1878</v>
      </c>
    </row>
    <row r="217" spans="1:11">
      <c r="A217" s="193" t="s">
        <v>219</v>
      </c>
      <c r="B217" s="163" t="s">
        <v>64</v>
      </c>
      <c r="C217" s="179">
        <v>6301</v>
      </c>
      <c r="D217" s="179">
        <v>37</v>
      </c>
      <c r="E217" s="179">
        <v>0</v>
      </c>
      <c r="F217" s="179">
        <v>6338</v>
      </c>
      <c r="H217" s="179">
        <v>1983</v>
      </c>
      <c r="I217" s="179">
        <v>40</v>
      </c>
      <c r="J217" s="179">
        <v>0</v>
      </c>
      <c r="K217" s="179">
        <v>2023</v>
      </c>
    </row>
    <row r="218" spans="1:11">
      <c r="A218" s="193" t="s">
        <v>220</v>
      </c>
      <c r="B218" s="163" t="s">
        <v>65</v>
      </c>
      <c r="C218" s="179">
        <v>184</v>
      </c>
      <c r="D218" s="179">
        <v>6</v>
      </c>
      <c r="E218" s="179">
        <v>0</v>
      </c>
      <c r="F218" s="179">
        <v>190</v>
      </c>
      <c r="H218" s="179">
        <v>78</v>
      </c>
      <c r="I218" s="179">
        <v>3</v>
      </c>
      <c r="J218" s="179">
        <v>0</v>
      </c>
      <c r="K218" s="179">
        <v>81</v>
      </c>
    </row>
    <row r="219" spans="1:11">
      <c r="A219" s="192" t="s">
        <v>537</v>
      </c>
      <c r="B219" s="151" t="s">
        <v>523</v>
      </c>
      <c r="C219" s="191">
        <v>67157</v>
      </c>
      <c r="D219" s="191">
        <v>79747</v>
      </c>
      <c r="E219" s="191">
        <v>-29621</v>
      </c>
      <c r="F219" s="191">
        <v>117283</v>
      </c>
      <c r="H219" s="191">
        <v>55359</v>
      </c>
      <c r="I219" s="191">
        <v>46143</v>
      </c>
      <c r="J219" s="191">
        <v>-7018</v>
      </c>
      <c r="K219" s="191">
        <v>94484</v>
      </c>
    </row>
    <row r="220" spans="1:11">
      <c r="A220" s="193" t="s">
        <v>215</v>
      </c>
      <c r="B220" s="163" t="s">
        <v>60</v>
      </c>
      <c r="C220" s="179">
        <v>0</v>
      </c>
      <c r="D220" s="179">
        <v>0</v>
      </c>
      <c r="E220" s="179">
        <v>0</v>
      </c>
      <c r="F220" s="179">
        <v>0</v>
      </c>
      <c r="H220" s="179">
        <v>0</v>
      </c>
      <c r="I220" s="179">
        <v>0</v>
      </c>
      <c r="J220" s="179">
        <v>0</v>
      </c>
      <c r="K220" s="179">
        <v>0</v>
      </c>
    </row>
    <row r="221" spans="1:11">
      <c r="A221" s="193" t="s">
        <v>216</v>
      </c>
      <c r="B221" s="163" t="s">
        <v>61</v>
      </c>
      <c r="C221" s="179">
        <v>246</v>
      </c>
      <c r="D221" s="179">
        <v>0</v>
      </c>
      <c r="E221" s="179">
        <v>0</v>
      </c>
      <c r="F221" s="179">
        <v>246</v>
      </c>
      <c r="H221" s="179">
        <v>190</v>
      </c>
      <c r="I221" s="179">
        <v>0</v>
      </c>
      <c r="J221" s="179">
        <v>0</v>
      </c>
      <c r="K221" s="179">
        <v>190</v>
      </c>
    </row>
    <row r="222" spans="1:11">
      <c r="A222" s="193" t="s">
        <v>223</v>
      </c>
      <c r="B222" s="163" t="s">
        <v>68</v>
      </c>
      <c r="C222" s="179">
        <v>9995</v>
      </c>
      <c r="D222" s="179">
        <v>41179</v>
      </c>
      <c r="E222" s="179">
        <v>-1260</v>
      </c>
      <c r="F222" s="179">
        <v>49914</v>
      </c>
      <c r="H222" s="179">
        <v>9256</v>
      </c>
      <c r="I222" s="179">
        <v>29469</v>
      </c>
      <c r="J222" s="179">
        <v>-1351</v>
      </c>
      <c r="K222" s="179">
        <v>37374</v>
      </c>
    </row>
    <row r="223" spans="1:11">
      <c r="A223" s="193" t="s">
        <v>538</v>
      </c>
      <c r="B223" s="163" t="s">
        <v>69</v>
      </c>
      <c r="C223" s="179">
        <v>0</v>
      </c>
      <c r="D223" s="179">
        <v>0</v>
      </c>
      <c r="E223" s="179">
        <v>0</v>
      </c>
      <c r="F223" s="179">
        <v>0</v>
      </c>
      <c r="H223" s="179">
        <v>2227</v>
      </c>
      <c r="I223" s="179">
        <v>1230</v>
      </c>
      <c r="J223" s="179">
        <v>0</v>
      </c>
      <c r="K223" s="179">
        <v>3457</v>
      </c>
    </row>
    <row r="224" spans="1:11">
      <c r="A224" s="193" t="s">
        <v>225</v>
      </c>
      <c r="B224" s="163" t="s">
        <v>524</v>
      </c>
      <c r="C224" s="179">
        <v>34960</v>
      </c>
      <c r="D224" s="179">
        <v>33736</v>
      </c>
      <c r="E224" s="179">
        <v>-28308</v>
      </c>
      <c r="F224" s="179">
        <v>40388</v>
      </c>
      <c r="H224" s="179">
        <v>2058</v>
      </c>
      <c r="I224" s="179">
        <v>10379</v>
      </c>
      <c r="J224" s="179">
        <v>-5667</v>
      </c>
      <c r="K224" s="179">
        <v>6770</v>
      </c>
    </row>
    <row r="225" spans="1:11">
      <c r="A225" s="193" t="s">
        <v>219</v>
      </c>
      <c r="B225" s="163" t="s">
        <v>64</v>
      </c>
      <c r="C225" s="179">
        <v>187</v>
      </c>
      <c r="D225" s="179">
        <v>3382</v>
      </c>
      <c r="E225" s="179">
        <v>0</v>
      </c>
      <c r="F225" s="179">
        <v>3569</v>
      </c>
      <c r="H225" s="179">
        <v>587</v>
      </c>
      <c r="I225" s="179">
        <v>2465</v>
      </c>
      <c r="J225" s="179">
        <v>0</v>
      </c>
      <c r="K225" s="179">
        <v>3052</v>
      </c>
    </row>
    <row r="226" spans="1:11">
      <c r="A226" s="193" t="s">
        <v>220</v>
      </c>
      <c r="B226" s="163" t="s">
        <v>65</v>
      </c>
      <c r="C226" s="179">
        <v>2</v>
      </c>
      <c r="D226" s="179">
        <v>0</v>
      </c>
      <c r="E226" s="179">
        <v>0</v>
      </c>
      <c r="F226" s="179">
        <v>2</v>
      </c>
      <c r="H226" s="179">
        <v>1</v>
      </c>
      <c r="I226" s="179">
        <v>0</v>
      </c>
      <c r="J226" s="179">
        <v>0</v>
      </c>
      <c r="K226" s="179">
        <v>1</v>
      </c>
    </row>
    <row r="227" spans="1:11">
      <c r="A227" s="193" t="s">
        <v>539</v>
      </c>
      <c r="B227" s="163" t="s">
        <v>66</v>
      </c>
      <c r="C227" s="179">
        <v>21767</v>
      </c>
      <c r="D227" s="179">
        <v>1450</v>
      </c>
      <c r="E227" s="179">
        <v>-53</v>
      </c>
      <c r="F227" s="179">
        <v>23164</v>
      </c>
      <c r="H227" s="179">
        <v>41040</v>
      </c>
      <c r="I227" s="179">
        <v>2600</v>
      </c>
      <c r="J227" s="179">
        <v>0</v>
      </c>
      <c r="K227" s="179">
        <v>43640</v>
      </c>
    </row>
    <row r="228" spans="1:11">
      <c r="A228" s="192" t="s">
        <v>540</v>
      </c>
      <c r="B228" s="151" t="s">
        <v>525</v>
      </c>
      <c r="C228" s="191">
        <v>1052145</v>
      </c>
      <c r="D228" s="191">
        <v>120537</v>
      </c>
      <c r="E228" s="191">
        <v>-45844</v>
      </c>
      <c r="F228" s="191">
        <v>1126838</v>
      </c>
      <c r="H228" s="191">
        <v>918945</v>
      </c>
      <c r="I228" s="191">
        <v>85818</v>
      </c>
      <c r="J228" s="191">
        <v>-23250</v>
      </c>
      <c r="K228" s="191">
        <v>981513</v>
      </c>
    </row>
    <row r="229" spans="1:11">
      <c r="A229" s="176" t="s">
        <v>541</v>
      </c>
    </row>
    <row r="236" spans="1:11">
      <c r="A236" s="156"/>
      <c r="B236" s="156"/>
    </row>
    <row r="237" spans="1:11">
      <c r="A237" s="156"/>
      <c r="B237" s="156"/>
    </row>
    <row r="238" spans="1:11">
      <c r="A238" s="156"/>
      <c r="B238" s="156"/>
    </row>
    <row r="239" spans="1:11">
      <c r="A239" s="156"/>
      <c r="B239" s="156"/>
    </row>
    <row r="240" spans="1:11">
      <c r="A240" s="156"/>
      <c r="B240" s="156"/>
    </row>
    <row r="241" s="156" customFormat="1"/>
    <row r="242" s="156" customFormat="1"/>
    <row r="243" s="156" customFormat="1"/>
    <row r="244" s="156" customFormat="1"/>
    <row r="245" s="156" customFormat="1"/>
    <row r="246" s="156" customFormat="1"/>
    <row r="247" s="156" customFormat="1"/>
    <row r="248" s="156" customFormat="1"/>
    <row r="249" s="156" customFormat="1"/>
    <row r="250" s="156" customFormat="1"/>
    <row r="251" s="156" customFormat="1"/>
    <row r="252" s="156" customFormat="1"/>
    <row r="253" s="156" customFormat="1"/>
    <row r="254" s="156" customFormat="1"/>
    <row r="255" s="156" customFormat="1"/>
    <row r="256" s="156" customFormat="1"/>
    <row r="257" s="156" customFormat="1"/>
    <row r="258" s="156" customFormat="1"/>
    <row r="259" s="156" customFormat="1"/>
    <row r="260" s="156" customFormat="1"/>
    <row r="261" s="156" customFormat="1"/>
    <row r="262" s="156" customFormat="1"/>
    <row r="263" s="156" customFormat="1"/>
    <row r="268" s="156" customFormat="1"/>
    <row r="269" s="156" customFormat="1"/>
    <row r="270" s="156" customFormat="1"/>
    <row r="271" s="156" customFormat="1"/>
    <row r="272" s="156" customFormat="1"/>
    <row r="273" s="156" customFormat="1"/>
    <row r="337" spans="21:21">
      <c r="U337" s="156">
        <v>1.42</v>
      </c>
    </row>
  </sheetData>
  <mergeCells count="32">
    <mergeCell ref="L184:O184"/>
    <mergeCell ref="L185:O185"/>
    <mergeCell ref="L199:O199"/>
    <mergeCell ref="I203:I204"/>
    <mergeCell ref="E53:H53"/>
    <mergeCell ref="E54:H54"/>
    <mergeCell ref="E68:H68"/>
    <mergeCell ref="E130:H130"/>
    <mergeCell ref="C202:F202"/>
    <mergeCell ref="H202:K202"/>
    <mergeCell ref="I177:I178"/>
    <mergeCell ref="I150:I151"/>
    <mergeCell ref="C176:F176"/>
    <mergeCell ref="H176:K176"/>
    <mergeCell ref="C149:F149"/>
    <mergeCell ref="H149:K149"/>
    <mergeCell ref="A203:A204"/>
    <mergeCell ref="B203:B204"/>
    <mergeCell ref="C203:C204"/>
    <mergeCell ref="D203:D204"/>
    <mergeCell ref="H203:H204"/>
    <mergeCell ref="A177:A178"/>
    <mergeCell ref="B177:B178"/>
    <mergeCell ref="C177:C178"/>
    <mergeCell ref="D177:D178"/>
    <mergeCell ref="H177:H178"/>
    <mergeCell ref="E128:H128"/>
    <mergeCell ref="A150:A151"/>
    <mergeCell ref="B150:B151"/>
    <mergeCell ref="C150:C151"/>
    <mergeCell ref="D150:D151"/>
    <mergeCell ref="H150:H1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General data</vt:lpstr>
      <vt:lpstr>Q3.2020</vt:lpstr>
      <vt:lpstr>Q2.2020</vt:lpstr>
      <vt:lpstr>Q1.2020</vt:lpstr>
      <vt:lpstr>2019</vt:lpstr>
      <vt:lpstr>Q3.2019</vt:lpstr>
      <vt:lpstr>Q2.2019</vt:lpstr>
      <vt:lpstr>Q1.2019</vt:lpstr>
      <vt:lpstr>2018</vt:lpstr>
      <vt:lpstr>Q3.2018</vt:lpstr>
      <vt:lpstr>Q2.2018</vt:lpstr>
      <vt:lpstr>Q1.2018</vt:lpstr>
      <vt:lpstr>2017</vt:lpstr>
      <vt:lpstr>Q3.2017</vt:lpstr>
      <vt:lpstr>Q2.2017</vt:lpstr>
      <vt:lpstr>Q1.2017</vt:lpstr>
      <vt:lpstr>2016</vt:lpstr>
      <vt:lpstr>Q3.2016</vt:lpstr>
      <vt:lpstr>Q2.2016</vt:lpstr>
      <vt:lpstr>Q1.2016</vt:lpstr>
      <vt:lpstr>2015</vt:lpstr>
      <vt:lpstr>Q3.2015</vt:lpstr>
      <vt:lpstr>Q2.2015</vt:lpstr>
      <vt:lpstr>Q1.2015</vt:lpstr>
      <vt:lpstr>2014</vt:lpstr>
      <vt:lpstr>Q3.2014</vt:lpstr>
      <vt:lpstr>Q2.2014</vt:lpstr>
      <vt:lpstr>Q1.2014</vt:lpstr>
      <vt:lpstr>2013</vt:lpstr>
      <vt:lpstr>Q3.2013</vt:lpstr>
      <vt:lpstr>Q2.2013</vt:lpstr>
      <vt:lpstr>Q1.2013</vt:lpstr>
      <vt:lpstr>2012</vt:lpstr>
      <vt:lpstr>Q3.2012</vt:lpstr>
      <vt:lpstr>Q2.2012</vt:lpstr>
      <vt:lpstr>Q1.2012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Piotr.Nielubowicz</dc:creator>
  <cp:lastModifiedBy>Maciej Herman</cp:lastModifiedBy>
  <cp:lastPrinted>2014-05-15T13:05:17Z</cp:lastPrinted>
  <dcterms:created xsi:type="dcterms:W3CDTF">2012-11-12T17:15:15Z</dcterms:created>
  <dcterms:modified xsi:type="dcterms:W3CDTF">2020-11-25T11:46:25Z</dcterms:modified>
</cp:coreProperties>
</file>