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autoCompressPictures="0"/>
  <bookViews>
    <workbookView xWindow="0" yWindow="0" windowWidth="25600" windowHeight="14460" tabRatio="933"/>
  </bookViews>
  <sheets>
    <sheet name="General data" sheetId="5" r:id="rId1"/>
    <sheet name="Q1.2016" sheetId="24" r:id="rId2"/>
    <sheet name="2015" sheetId="23" r:id="rId3"/>
    <sheet name="Q3.2015" sheetId="22" r:id="rId4"/>
    <sheet name="Q2.2015" sheetId="21" r:id="rId5"/>
    <sheet name="Q1.2015" sheetId="20" r:id="rId6"/>
    <sheet name="2014" sheetId="6" r:id="rId7"/>
    <sheet name="Q3.2014" sheetId="7" r:id="rId8"/>
    <sheet name="Q2.2014" sheetId="8" r:id="rId9"/>
    <sheet name="Q1.2014" sheetId="9" r:id="rId10"/>
    <sheet name="2013" sheetId="10" r:id="rId11"/>
    <sheet name="Q3.2013" sheetId="11" r:id="rId12"/>
    <sheet name="Q2.2013" sheetId="12" r:id="rId13"/>
    <sheet name="Q1.2013" sheetId="13" r:id="rId14"/>
    <sheet name="2012" sheetId="14" r:id="rId15"/>
    <sheet name="Q3.2012" sheetId="16" r:id="rId16"/>
    <sheet name="Q2.2012" sheetId="15" r:id="rId17"/>
    <sheet name="Q1.2012" sheetId="17" r:id="rId18"/>
    <sheet name="2011" sheetId="18" r:id="rId19"/>
    <sheet name="2010" sheetId="19" r:id="rId20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23" i="5" l="1"/>
  <c r="I22" i="5"/>
  <c r="I21" i="5"/>
  <c r="I20" i="5"/>
  <c r="I19" i="5"/>
  <c r="I16" i="5"/>
  <c r="I15" i="5"/>
  <c r="I14" i="5"/>
  <c r="I13" i="5"/>
  <c r="I10" i="5"/>
  <c r="I9" i="5"/>
  <c r="I8" i="5"/>
  <c r="I7" i="5"/>
  <c r="I6" i="5"/>
  <c r="I5" i="5"/>
  <c r="I4" i="5"/>
  <c r="D232" i="23"/>
  <c r="D236" i="23"/>
  <c r="D239" i="23"/>
  <c r="D244" i="23"/>
  <c r="D248" i="23"/>
  <c r="D251" i="23"/>
  <c r="D253" i="23"/>
  <c r="D255" i="23"/>
  <c r="E232" i="23"/>
  <c r="E236" i="23"/>
  <c r="E239" i="23"/>
  <c r="E244" i="23"/>
  <c r="E248" i="23"/>
  <c r="E251" i="23"/>
  <c r="E253" i="23"/>
  <c r="E255" i="23"/>
  <c r="F232" i="23"/>
  <c r="F236" i="23"/>
  <c r="F239" i="23"/>
  <c r="F244" i="23"/>
  <c r="F248" i="23"/>
  <c r="F251" i="23"/>
  <c r="F253" i="23"/>
  <c r="F255" i="23"/>
  <c r="G233" i="23"/>
  <c r="G234" i="23"/>
  <c r="G235" i="23"/>
  <c r="G232" i="23"/>
  <c r="G237" i="23"/>
  <c r="G238" i="23"/>
  <c r="G236" i="23"/>
  <c r="G239" i="23"/>
  <c r="G240" i="23"/>
  <c r="G241" i="23"/>
  <c r="G242" i="23"/>
  <c r="G243" i="23"/>
  <c r="G244" i="23"/>
  <c r="G245" i="23"/>
  <c r="G246" i="23"/>
  <c r="G248" i="23"/>
  <c r="G249" i="23"/>
  <c r="G250" i="23"/>
  <c r="G251" i="23"/>
  <c r="G252" i="23"/>
  <c r="G253" i="23"/>
  <c r="G254" i="23"/>
  <c r="G255" i="23"/>
  <c r="C232" i="23"/>
  <c r="C236" i="23"/>
  <c r="C239" i="23"/>
  <c r="C244" i="23"/>
  <c r="C248" i="23"/>
  <c r="C251" i="23"/>
  <c r="C253" i="23"/>
  <c r="C255" i="23"/>
  <c r="G247" i="23"/>
  <c r="G203" i="23"/>
  <c r="G204" i="23"/>
  <c r="G205" i="23"/>
  <c r="G206" i="23"/>
  <c r="G207" i="23"/>
  <c r="G208" i="23"/>
  <c r="D201" i="23"/>
  <c r="D200" i="23"/>
  <c r="D210" i="23"/>
  <c r="D218" i="23"/>
  <c r="D228" i="23"/>
  <c r="E201" i="23"/>
  <c r="E200" i="23"/>
  <c r="E210" i="23"/>
  <c r="E218" i="23"/>
  <c r="E228" i="23"/>
  <c r="F201" i="23"/>
  <c r="F200" i="23"/>
  <c r="F210" i="23"/>
  <c r="F218" i="23"/>
  <c r="F228" i="23"/>
  <c r="G202" i="23"/>
  <c r="G201" i="23"/>
  <c r="G209" i="23"/>
  <c r="G200" i="23"/>
  <c r="G214" i="23"/>
  <c r="G215" i="23"/>
  <c r="G216" i="23"/>
  <c r="G211" i="23"/>
  <c r="G212" i="23"/>
  <c r="G213" i="23"/>
  <c r="G217" i="23"/>
  <c r="G210" i="23"/>
  <c r="G220" i="23"/>
  <c r="G221" i="23"/>
  <c r="G222" i="23"/>
  <c r="G223" i="23"/>
  <c r="G224" i="23"/>
  <c r="G225" i="23"/>
  <c r="G226" i="23"/>
  <c r="G219" i="23"/>
  <c r="G227" i="23"/>
  <c r="G218" i="23"/>
  <c r="G228" i="23"/>
  <c r="C201" i="23"/>
  <c r="C200" i="23"/>
  <c r="C210" i="23"/>
  <c r="C218" i="23"/>
  <c r="C228" i="23"/>
  <c r="G175" i="23"/>
  <c r="G176" i="23"/>
  <c r="G177" i="23"/>
  <c r="G178" i="23"/>
  <c r="G179" i="23"/>
  <c r="G180" i="23"/>
  <c r="G181" i="23"/>
  <c r="G182" i="23"/>
  <c r="G183" i="23"/>
  <c r="G184" i="23"/>
  <c r="G174" i="23"/>
  <c r="G186" i="23"/>
  <c r="G187" i="23"/>
  <c r="G188" i="23"/>
  <c r="G189" i="23"/>
  <c r="G190" i="23"/>
  <c r="G191" i="23"/>
  <c r="G192" i="23"/>
  <c r="G193" i="23"/>
  <c r="G194" i="23"/>
  <c r="G185" i="23"/>
  <c r="G196" i="23"/>
  <c r="D174" i="23"/>
  <c r="D185" i="23"/>
  <c r="D196" i="23"/>
  <c r="E174" i="23"/>
  <c r="E185" i="23"/>
  <c r="E196" i="23"/>
  <c r="F174" i="23"/>
  <c r="F185" i="23"/>
  <c r="F196" i="23"/>
  <c r="C174" i="23"/>
  <c r="C185" i="23"/>
  <c r="C196" i="23"/>
  <c r="D69" i="23"/>
  <c r="D58" i="23"/>
  <c r="D51" i="23"/>
  <c r="C51" i="23"/>
  <c r="D7" i="23"/>
  <c r="D11" i="23"/>
  <c r="D14" i="23"/>
  <c r="D19" i="23"/>
  <c r="D23" i="23"/>
  <c r="D26" i="23"/>
  <c r="C118" i="23"/>
  <c r="C130" i="23"/>
  <c r="C133" i="23"/>
  <c r="C135" i="23"/>
  <c r="C141" i="23"/>
  <c r="C146" i="23"/>
  <c r="C148" i="23"/>
  <c r="C153" i="23"/>
  <c r="C163" i="23"/>
  <c r="C164" i="23"/>
  <c r="C165" i="23"/>
  <c r="C168" i="23"/>
  <c r="D118" i="23"/>
  <c r="D130" i="23"/>
  <c r="D133" i="23"/>
  <c r="D135" i="23"/>
  <c r="D141" i="23"/>
  <c r="D146" i="23"/>
  <c r="D148" i="23"/>
  <c r="D153" i="23"/>
  <c r="D163" i="23"/>
  <c r="D164" i="23"/>
  <c r="D101" i="23"/>
  <c r="D111" i="23"/>
  <c r="C84" i="23"/>
  <c r="D80" i="23"/>
  <c r="C53" i="23"/>
  <c r="C83" i="23"/>
  <c r="C93" i="23"/>
  <c r="C101" i="23"/>
  <c r="C111" i="23"/>
  <c r="C58" i="23"/>
  <c r="C69" i="23"/>
  <c r="C80" i="23"/>
  <c r="C7" i="23"/>
  <c r="C11" i="23"/>
  <c r="C14" i="23"/>
  <c r="C19" i="23"/>
  <c r="C23" i="23"/>
  <c r="C26" i="23"/>
  <c r="C29" i="23"/>
  <c r="H23" i="5"/>
  <c r="H22" i="5"/>
  <c r="H21" i="5"/>
  <c r="H20" i="5"/>
  <c r="H19" i="5"/>
  <c r="H16" i="5"/>
  <c r="H15" i="5"/>
  <c r="H14" i="5"/>
  <c r="H13" i="5"/>
  <c r="H10" i="5"/>
  <c r="H9" i="5"/>
  <c r="H8" i="5"/>
  <c r="H7" i="5"/>
  <c r="H6" i="5"/>
  <c r="H5" i="5"/>
  <c r="H4" i="5"/>
  <c r="G22" i="5"/>
  <c r="F22" i="5"/>
  <c r="E22" i="5"/>
  <c r="D22" i="5"/>
  <c r="G15" i="5"/>
  <c r="F15" i="5"/>
  <c r="E15" i="5"/>
  <c r="D15" i="5"/>
  <c r="D9" i="5"/>
  <c r="D10" i="5"/>
  <c r="E10" i="5"/>
  <c r="F10" i="5"/>
  <c r="G10" i="5"/>
  <c r="D23" i="5"/>
  <c r="D21" i="5"/>
  <c r="D20" i="5"/>
  <c r="D19" i="5"/>
  <c r="D16" i="5"/>
  <c r="D14" i="5"/>
  <c r="D13" i="5"/>
  <c r="D8" i="5"/>
  <c r="D7" i="5"/>
  <c r="D6" i="5"/>
  <c r="D5" i="5"/>
  <c r="D4" i="5"/>
  <c r="E23" i="5"/>
  <c r="F23" i="5"/>
  <c r="G23" i="5"/>
  <c r="E21" i="5"/>
  <c r="F21" i="5"/>
  <c r="G21" i="5"/>
  <c r="E20" i="5"/>
  <c r="F20" i="5"/>
  <c r="G20" i="5"/>
  <c r="E19" i="5"/>
  <c r="F19" i="5"/>
  <c r="G19" i="5"/>
  <c r="E16" i="5"/>
  <c r="F16" i="5"/>
  <c r="G16" i="5"/>
  <c r="E14" i="5"/>
  <c r="F14" i="5"/>
  <c r="G14" i="5"/>
  <c r="E13" i="5"/>
  <c r="F13" i="5"/>
  <c r="G13" i="5"/>
  <c r="E9" i="5"/>
  <c r="F9" i="5"/>
  <c r="G9" i="5"/>
  <c r="E8" i="5"/>
  <c r="F8" i="5"/>
  <c r="G8" i="5"/>
  <c r="E7" i="5"/>
  <c r="F7" i="5"/>
  <c r="G7" i="5"/>
  <c r="E6" i="5"/>
  <c r="F6" i="5"/>
  <c r="G6" i="5"/>
  <c r="E5" i="5"/>
  <c r="F5" i="5"/>
  <c r="G5" i="5"/>
  <c r="E4" i="5"/>
  <c r="F4" i="5"/>
  <c r="G4" i="5"/>
</calcChain>
</file>

<file path=xl/sharedStrings.xml><?xml version="1.0" encoding="utf-8"?>
<sst xmlns="http://schemas.openxmlformats.org/spreadsheetml/2006/main" count="9783" uniqueCount="422">
  <si>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</si>
  <si>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</si>
  <si>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</si>
  <si>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</si>
  <si>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</si>
  <si>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</si>
  <si>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</si>
  <si>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</si>
  <si>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Pozostałe przychody operacyjne</t>
  </si>
  <si>
    <t>Koszty sprzedaży</t>
  </si>
  <si>
    <t>Koszty ogólnego zarządu</t>
  </si>
  <si>
    <t>Pozostałe koszty operacyjne</t>
  </si>
  <si>
    <t>Zysk (strata) na działalności operacyjnej</t>
  </si>
  <si>
    <t>Przychody finansowe</t>
  </si>
  <si>
    <t>Koszty finansowe</t>
  </si>
  <si>
    <t>Udział w zyskach (stratach) netto jednostek rozliczanych metodą praw własności</t>
  </si>
  <si>
    <t>Zysk (strata) przed opodatkowaniem</t>
  </si>
  <si>
    <t>Podatek dochodowy</t>
  </si>
  <si>
    <t>Wynik finansowy netto jednostki przejętej</t>
  </si>
  <si>
    <t>Zysk (strata) netto z działalności kontynuowanej</t>
  </si>
  <si>
    <t>Zysk (strata) z działalności zaniechanej</t>
  </si>
  <si>
    <t>Zysk (strata) netto</t>
  </si>
  <si>
    <t>Zysk (strata) netto na jedną akcję (w zł)</t>
  </si>
  <si>
    <t>Podstawowy za okres obrotowy</t>
  </si>
  <si>
    <t>Rozwodniony za okres obrotowy</t>
  </si>
  <si>
    <t>Zysk (strata) netto na jedną akcję z działalności kontynuowanej (w zł)</t>
  </si>
  <si>
    <t>Aktywa trwałe</t>
  </si>
  <si>
    <t>Rzeczowe aktywa trwałe</t>
  </si>
  <si>
    <t xml:space="preserve">Wartości niematerialne </t>
  </si>
  <si>
    <t>Wartość firmy</t>
  </si>
  <si>
    <t>Nieruchomości inwestycyjne</t>
  </si>
  <si>
    <t>Inwestycje w jednostkach podporządkowanych</t>
  </si>
  <si>
    <t>Akcje i udziały w jednostkach podporządkowanych nie objętych konsolidacją</t>
  </si>
  <si>
    <t>Aktywa finansowe dostepne do sprzedaży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</si>
  <si>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</si>
  <si>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</si>
  <si>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</si>
  <si>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</si>
  <si>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</si>
  <si>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</si>
  <si>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</si>
  <si>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</si>
  <si>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Aktywa finansowe dostępne do sprzedaży</t>
  </si>
  <si>
    <t>Aktywa finansowe wyceniane w wartości godziwej przez wynik finansowy</t>
  </si>
  <si>
    <t>Rozliczenia międzyokresowe</t>
  </si>
  <si>
    <t>Środki pieniężne i ich ekwiwalenty</t>
  </si>
  <si>
    <t>Aktywa zaklasyfikowane jako przeznaczone do sprzedaży</t>
  </si>
  <si>
    <t>AKTYWA  RAZEM</t>
  </si>
  <si>
    <t>PASYWA</t>
  </si>
  <si>
    <t>Kapitał własny</t>
  </si>
  <si>
    <t>Kapitały własne akcjonariuszy jednostki dominującej</t>
  </si>
  <si>
    <t>Kapitał zakładowy</t>
  </si>
  <si>
    <t>Kapitał zapasowy ze sprzedaży akcji powyżej ceny nominalnej</t>
  </si>
  <si>
    <t>Akcje własne</t>
  </si>
  <si>
    <t>Pozostałe kapitały</t>
  </si>
  <si>
    <t>Różnice kursowe z przeliczenia</t>
  </si>
  <si>
    <t>Niepodzielony wynik finansowy</t>
  </si>
  <si>
    <t>Wynik finansowy bieżącego okresu</t>
  </si>
  <si>
    <t>Kapitał akcjonariuszy niekontrolujących</t>
  </si>
  <si>
    <t>Zobowiązanie długoterminowe</t>
  </si>
  <si>
    <t>Kredyty i pożyczki</t>
  </si>
  <si>
    <t>Pozostałe zobowiązania finansowe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</si>
  <si>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</si>
  <si>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</si>
  <si>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</si>
  <si>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</si>
  <si>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</si>
  <si>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</si>
  <si>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Zobowiązania handlowe</t>
  </si>
  <si>
    <t>Zobowiązania z tytułu bieżącego podatku dochodowego</t>
  </si>
  <si>
    <t>Pozostałe zobowiązania</t>
  </si>
  <si>
    <t>PASYWA  RAZEM</t>
  </si>
  <si>
    <t>Zobow. bezpośr. związane z aktywami klasyfik. jako przezn. do sprzed.</t>
  </si>
  <si>
    <t>AKTYWA</t>
  </si>
  <si>
    <t>DZIAŁALNOŚĆ OPERACYJNA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</si>
  <si>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</si>
  <si>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</si>
  <si>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</si>
  <si>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</si>
  <si>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</si>
  <si>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</si>
  <si>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</si>
  <si>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</si>
  <si>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</si>
  <si>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</si>
  <si>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</si>
  <si>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</si>
  <si>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</si>
  <si>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</si>
  <si>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</si>
  <si>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</si>
  <si>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</si>
  <si>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</si>
  <si>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</si>
  <si>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</si>
  <si>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</si>
  <si>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</si>
  <si>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</si>
  <si>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</si>
  <si>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</si>
  <si>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</si>
  <si>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</si>
  <si>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</si>
  <si>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</si>
  <si>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</si>
  <si>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</si>
  <si>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</si>
  <si>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</si>
  <si>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</si>
  <si>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</si>
  <si>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</si>
  <si>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</si>
  <si>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</si>
  <si>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</si>
  <si>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</si>
  <si>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</si>
  <si>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</si>
  <si>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G. Środki pieniężne na koniec okresu</t>
  </si>
  <si>
    <t>RACHUNEK ZYSKÓW I STRAT</t>
  </si>
  <si>
    <t>RACHUNEK PRZEPŁYWÓW PIENIĘŻNYCH</t>
  </si>
  <si>
    <t>Wyłączenia konsolidacyjne (w tym korekty z połączenia)</t>
  </si>
  <si>
    <t>Ogółem</t>
  </si>
  <si>
    <t>01.01-31.12.2013</t>
  </si>
  <si>
    <t>01.01-31.12.2012</t>
  </si>
  <si>
    <t>31.12.2013</t>
  </si>
  <si>
    <t>31.12.2012</t>
  </si>
  <si>
    <t>Zysk (strata) przypisana udziałom niekontrolującym</t>
  </si>
  <si>
    <t>Zysk (strata) netto przypisana podmiotowi dominującemu</t>
  </si>
  <si>
    <t>Zysk / Strata po opodatkowaniu</t>
  </si>
  <si>
    <t>Udział w zyskach netto jednostek podporządkowanych wycenianych metodą praw własności</t>
  </si>
  <si>
    <t>Zmiana stanu pozostałych aktywów i pasywów</t>
  </si>
  <si>
    <t>Podatek dochodowy od zysku/straty przed opodatkowaniem</t>
  </si>
  <si>
    <t>- zmiana stanu środków pieniężnych z tytułu różnic kursowych</t>
  </si>
  <si>
    <t>Dystrybucja i działalność wydawnicza w Polsce</t>
  </si>
  <si>
    <t>Globalna cyfrowa dystrybucja gier</t>
  </si>
  <si>
    <t>Produkcja gier</t>
  </si>
  <si>
    <t>Inne</t>
  </si>
  <si>
    <t>Zobowiązania bezpośrednio związane z aktywami klasyfikowanymi jako przeznaczone do sprzedaży</t>
  </si>
  <si>
    <t>01.01-31.03.2014</t>
  </si>
  <si>
    <t>01.01-31.03.2013</t>
  </si>
  <si>
    <t>31.03.2014</t>
  </si>
  <si>
    <t>31.03.2013</t>
  </si>
  <si>
    <t>Inne wpływy inwestycyjne (dywidenda i odsetki)</t>
  </si>
  <si>
    <t>01.01-30.06.2014</t>
  </si>
  <si>
    <t>01.01-30.06.2013</t>
  </si>
  <si>
    <t>30.06.2014</t>
  </si>
  <si>
    <t>30.06.2013</t>
  </si>
  <si>
    <t>01.01-30.09.2014</t>
  </si>
  <si>
    <t>01.01-30.09.2013</t>
  </si>
  <si>
    <t>30.09.2014</t>
  </si>
  <si>
    <t>30.09.2013</t>
  </si>
  <si>
    <t>Sales revenues</t>
  </si>
  <si>
    <t>Revenues from sales of products</t>
  </si>
  <si>
    <t>Revenues from sales of services</t>
  </si>
  <si>
    <t>Revenues from sales of goods and materials</t>
  </si>
  <si>
    <t>Cost of products, goods and materials sold</t>
  </si>
  <si>
    <t>Cost of products and services sold</t>
  </si>
  <si>
    <t>Value of goods and materials sold</t>
  </si>
  <si>
    <t>Gross profit (loss) from sales</t>
  </si>
  <si>
    <t>Other operating revenues</t>
  </si>
  <si>
    <t>Selling costs</t>
  </si>
  <si>
    <t>General and administrative costs</t>
  </si>
  <si>
    <t>Other operating expenses</t>
  </si>
  <si>
    <t>Operating profit (loss)</t>
  </si>
  <si>
    <t>Financial revenues</t>
  </si>
  <si>
    <t>Financial expenses</t>
  </si>
  <si>
    <t>Share of profit (loss) of associates accounted for using the equity method</t>
  </si>
  <si>
    <t>Profit (loss) before taxation</t>
  </si>
  <si>
    <t>Income tax</t>
  </si>
  <si>
    <t>Net profit/loss associates</t>
  </si>
  <si>
    <t>Profit (loss) from continuing operations</t>
  </si>
  <si>
    <t>Profit (loss) from discontinued operations</t>
  </si>
  <si>
    <t>Net profit (loss) attributable to minority interests</t>
  </si>
  <si>
    <t>Net profit (loss) attributable to equity holders of parent entity</t>
  </si>
  <si>
    <t xml:space="preserve">Net profit (loss) </t>
  </si>
  <si>
    <t>Net earnings per share (in PLN)</t>
  </si>
  <si>
    <t>Basic for the reporting period</t>
  </si>
  <si>
    <t>Diluted for the reporting period</t>
  </si>
  <si>
    <t>Net earnings per share from continuing operations (in PLN)</t>
  </si>
  <si>
    <t>01.07-30.09.2014</t>
  </si>
  <si>
    <t>01.07-30.09.2013</t>
  </si>
  <si>
    <t>Fixed assets</t>
  </si>
  <si>
    <t>Tangible assets</t>
  </si>
  <si>
    <t>Intangible assets</t>
  </si>
  <si>
    <t>Goodwill</t>
  </si>
  <si>
    <t>Investment property</t>
  </si>
  <si>
    <t>Investments in subsidiaries</t>
  </si>
  <si>
    <t>Shares in subsidiaries excluded from consolidation</t>
  </si>
  <si>
    <t>Financial assets available for sale (longeterm)</t>
  </si>
  <si>
    <t>Other financial assets</t>
  </si>
  <si>
    <t>Defered tax assets</t>
  </si>
  <si>
    <t>Other fixed assets</t>
  </si>
  <si>
    <t>Current assets</t>
  </si>
  <si>
    <t>Inventories</t>
  </si>
  <si>
    <t>Trade receivables</t>
  </si>
  <si>
    <t>Claims arising from the current income tax</t>
  </si>
  <si>
    <t>Other receivables</t>
  </si>
  <si>
    <t>Financial assets available for sale (shorterm)</t>
  </si>
  <si>
    <t>Financial assets at their fair value by financial result</t>
  </si>
  <si>
    <t>Prepaid expenses</t>
  </si>
  <si>
    <t>Cash and cash equivalents</t>
  </si>
  <si>
    <t>Assets classified as held for sale</t>
  </si>
  <si>
    <t>Total assets</t>
  </si>
  <si>
    <t>ASSETS</t>
  </si>
  <si>
    <t>Equity</t>
  </si>
  <si>
    <t>Equity attributable to shareholders of the Parent Company</t>
  </si>
  <si>
    <t>Share capital</t>
  </si>
  <si>
    <t>Supplementary capital, incl. sales of shares above nominal price</t>
  </si>
  <si>
    <t xml:space="preserve">Own shares </t>
  </si>
  <si>
    <t>Other reserve capital</t>
  </si>
  <si>
    <t>Exchange rate differences</t>
  </si>
  <si>
    <t>Retained earnings</t>
  </si>
  <si>
    <t>Net profit (loss) for the reporting period</t>
  </si>
  <si>
    <t>Minority share capital</t>
  </si>
  <si>
    <t xml:space="preserve">Long-term liabilities </t>
  </si>
  <si>
    <t>Credits and loans</t>
  </si>
  <si>
    <t>Other financial liabilities</t>
  </si>
  <si>
    <t xml:space="preserve">Other long-term liabilities </t>
  </si>
  <si>
    <t>Deferred income tax liabilities</t>
  </si>
  <si>
    <t>Deferred revenues</t>
  </si>
  <si>
    <t>Provisions for employee benefits and similar liabilities</t>
  </si>
  <si>
    <t>Other provision</t>
  </si>
  <si>
    <t>Short-term creditors</t>
  </si>
  <si>
    <t>Trade liabilities</t>
  </si>
  <si>
    <t>Liabilities for current income tax</t>
  </si>
  <si>
    <t>Other liabilities</t>
  </si>
  <si>
    <t xml:space="preserve">Provision for pensions and similar benefits </t>
  </si>
  <si>
    <t>Liabilities directly associated with assets classified as held for sale</t>
  </si>
  <si>
    <t>Total liabilities</t>
  </si>
  <si>
    <t>LIABILITIES</t>
  </si>
  <si>
    <t>THE PROFIT AND LOSS ACCOUNT</t>
  </si>
  <si>
    <t>OPERATING ACTIVIES</t>
  </si>
  <si>
    <t>Net profit (loss)</t>
  </si>
  <si>
    <t>Total adjustments:</t>
  </si>
  <si>
    <t>Depreciation</t>
  </si>
  <si>
    <t>Interest and profit sharing</t>
  </si>
  <si>
    <t>Profit (loss) on investment activities</t>
  </si>
  <si>
    <t>Change in provisions</t>
  </si>
  <si>
    <t>Change in inventories</t>
  </si>
  <si>
    <t>Change in receivables</t>
  </si>
  <si>
    <t>Change in liabilities excluding credits and loans</t>
  </si>
  <si>
    <t>Change in other assets and liabilities</t>
  </si>
  <si>
    <t>Other adjustments</t>
  </si>
  <si>
    <t>Cash flow from continuing operations</t>
  </si>
  <si>
    <t>Income tax on profit (loss) before taxation</t>
  </si>
  <si>
    <t>Income tax on the profit / loss before tax</t>
  </si>
  <si>
    <t>Income tax (paid) / reimbursed</t>
  </si>
  <si>
    <t>A. Net cash flow from operating activities</t>
  </si>
  <si>
    <t>INVESTMENT ACTIVITIES</t>
  </si>
  <si>
    <t>Inflows</t>
  </si>
  <si>
    <t>Disposal of intangible and tangible fixed assets</t>
  </si>
  <si>
    <t>Disposal of investment property</t>
  </si>
  <si>
    <t>Disposal of financial assets</t>
  </si>
  <si>
    <t>Other inflows from investment activities</t>
  </si>
  <si>
    <t>Repayment of long-term loans</t>
  </si>
  <si>
    <t>Outflows</t>
  </si>
  <si>
    <t>Purchases of intangible and tangible fixed assets</t>
  </si>
  <si>
    <t>Purchases of investment property</t>
  </si>
  <si>
    <t>Expenses on financial assets</t>
  </si>
  <si>
    <t>Other outflows from investment activities</t>
  </si>
  <si>
    <t>B. Net cash flow from investment activities</t>
  </si>
  <si>
    <t>FINANCIAL ACTIVITIES</t>
  </si>
  <si>
    <t>Net inflows from issue of shares and other instruments, and additional contributions to equity</t>
  </si>
  <si>
    <t>Issue of debt securities</t>
  </si>
  <si>
    <t>Other inflows from financial activities</t>
  </si>
  <si>
    <t>Purchase of own shares</t>
  </si>
  <si>
    <t>Dividends and other payments to shareholders</t>
  </si>
  <si>
    <t>Other outflows under distribution of profit than payments to shareholders</t>
  </si>
  <si>
    <t>Repayments of credits and loans</t>
  </si>
  <si>
    <t>Redemption of debt securities</t>
  </si>
  <si>
    <t>Payments of liabilities under financial lease agreements</t>
  </si>
  <si>
    <t>Interest paid</t>
  </si>
  <si>
    <t>Other financial outflows</t>
  </si>
  <si>
    <t>C. Net cash flows from financial activities</t>
  </si>
  <si>
    <t>D. Total net cash flow</t>
  </si>
  <si>
    <t>E. Change in cash and cash equivalents on balance sheet</t>
  </si>
  <si>
    <t>- movements due to foreign exchange gains/losses</t>
  </si>
  <si>
    <t>F. Cash and cash equivalents at beginning of period</t>
  </si>
  <si>
    <t>G. Cash and cash equivalents at end of period</t>
  </si>
  <si>
    <t xml:space="preserve">Share in net profit (loss) of subsidiaries measured by the equity method </t>
  </si>
  <si>
    <t>STATEMENT OF CASH FLOWS</t>
  </si>
  <si>
    <t>Videogame development</t>
  </si>
  <si>
    <t xml:space="preserve">Global digital distribution of games </t>
  </si>
  <si>
    <t>Other activities</t>
  </si>
  <si>
    <t>Consolidation eliminations (incl. adjustments from business combinations)</t>
  </si>
  <si>
    <t>Total</t>
  </si>
  <si>
    <t>01.01-31.12.2014</t>
  </si>
  <si>
    <t>Działalność zaniechana</t>
  </si>
  <si>
    <t>Zysk (strata) netto na jedną akcję z działalności zaniechanej (w zł)</t>
  </si>
  <si>
    <t>Net earnings per share from discontinued operations (in PLN)</t>
  </si>
  <si>
    <t>31.12.2014</t>
  </si>
  <si>
    <t>Discontinued operations</t>
  </si>
  <si>
    <t>EBITDA (zysk operacyjny powiększony o amortyzację)</t>
  </si>
  <si>
    <t>EBIT (zysk operacyjny)</t>
  </si>
  <si>
    <t>Zysk brutto</t>
  </si>
  <si>
    <t>Aktywa</t>
  </si>
  <si>
    <t>Zobowiązania długoterminowe</t>
  </si>
  <si>
    <t>Zobowiązanie krótkoterminowe</t>
  </si>
  <si>
    <t>Pasywa</t>
  </si>
  <si>
    <t>Zysk z działalności kontynuowanej</t>
  </si>
  <si>
    <t>Skonsolidowany rachunek zysków i strat Grupy Kapitałowej CD PROJEKT</t>
  </si>
  <si>
    <t>Skonsolidowane sprawozdanie z sytuacji finansowej Grupy Kapitałowej CD PROJEKT</t>
  </si>
  <si>
    <t>Skonsolidowane sprawozdanie z przepływów pieniężnych Grupy Kapitałowej CD PROJEKT</t>
  </si>
  <si>
    <t>Skonsolidowane sprawozdanie z sytuacji finansowej Grupy Kapitałowej CD PROJEKT z podziałem na segmenty</t>
  </si>
  <si>
    <t>The consolidated profit and loss account of the Capital Group CD PROJEKT</t>
  </si>
  <si>
    <t>The consolidated statement od cash flow of the Capital Group CD PROJEKT</t>
  </si>
  <si>
    <t>The consolidated statement of financial position of the Capital Group CD PROJEKT</t>
  </si>
  <si>
    <t>The consolidated statement of financial position of the Capital Group CD PROJEKT by individual segments</t>
  </si>
  <si>
    <t>Distribution and
publishing in
Poland</t>
  </si>
  <si>
    <t>Różnice kursowe z wyceny jednostek działających za granicą</t>
  </si>
  <si>
    <t>Różnice z zaokrągleń do pełnych tysięcy zł</t>
  </si>
  <si>
    <t xml:space="preserve">Suma dochodów całkowitych </t>
  </si>
  <si>
    <t>Suma dochodów całkowitych przypisana akcjonariuszom niekontrolującym</t>
  </si>
  <si>
    <t>Suma dochodów całkowitych przypadająca na podmiot dominujący</t>
  </si>
  <si>
    <t>Total comprehensive income</t>
  </si>
  <si>
    <t>Total comprehensive income attributable to minority interests</t>
  </si>
  <si>
    <t>Total comprehensive income attributable to equity holders of
parent entity</t>
  </si>
  <si>
    <t>Exchange rate differences on valuation of foreign entities</t>
  </si>
  <si>
    <t>Differences from rounding to PLN thousands</t>
  </si>
  <si>
    <t>Other comprehensive income which will be entered as profit (loss) following fulfillment of specific criteria</t>
  </si>
  <si>
    <t>Other comprehensive income which will not be entered as profit (loss)</t>
  </si>
  <si>
    <t>Inne całkowite dochody, które zostaną przekwalifikowane na zyski lub straty po spełnieniu określonych warunków</t>
  </si>
  <si>
    <t>Inne całkowite dochody, które nie zostaną przekwalifikowane na zyski lub straty</t>
  </si>
  <si>
    <t>01.07-30.09.2012</t>
  </si>
  <si>
    <t>01.01-30.09.2012</t>
  </si>
  <si>
    <t>30.09.2012</t>
  </si>
  <si>
    <t>01.01-30.06.2012</t>
  </si>
  <si>
    <t>30.06.2012</t>
  </si>
  <si>
    <t>01.01-31.03.2012</t>
  </si>
  <si>
    <t>31.03.2012</t>
  </si>
  <si>
    <t>01.01-31.12.2011</t>
  </si>
  <si>
    <t>31.12.2011</t>
  </si>
  <si>
    <t>Zysk / Strata przed opodatkowaniu</t>
  </si>
  <si>
    <t>01.07-30.09.2011</t>
  </si>
  <si>
    <t>01.01-30.09.2011</t>
  </si>
  <si>
    <t>30.09.2011</t>
  </si>
  <si>
    <t>01.01-30.06.2011</t>
  </si>
  <si>
    <t>30.06.2011</t>
  </si>
  <si>
    <t>01.01-31.03.2011</t>
  </si>
  <si>
    <t>31.03.2011</t>
  </si>
  <si>
    <t>01.01-31.12.2010</t>
  </si>
  <si>
    <t>01.01-31.12.2009</t>
  </si>
  <si>
    <t>31.12.2010</t>
  </si>
  <si>
    <t>31.12.2009</t>
  </si>
  <si>
    <t>Sporządzone na podstawie skonsolidowanego sprawozdania finansowego Grupy Kapitałowej CD PROJEKT, opublikowanego 29 kwietnia 2011</t>
  </si>
  <si>
    <t>Udział w dochodach całkowitych jednostek stowarzyszonych</t>
  </si>
  <si>
    <t xml:space="preserve">Share in other comprehensive income of affiliates </t>
  </si>
  <si>
    <t>Działalność lokalizacyjna</t>
  </si>
  <si>
    <t>Localisation activity</t>
  </si>
  <si>
    <t>Sporządzone na podstawie skonsolidowanego sprawozdania finansowego Grupy Kapitałowej CD PROJEKT, opublikowanego 27 kwietnia 2012</t>
  </si>
  <si>
    <t>Prepared on the basis of the consolidated financial statements of the Capital Group CD PROJEKT, published on 19 March 2015</t>
  </si>
  <si>
    <t>Prepared on the basis of the consolidated financial statements of the Capital Group CD PROJEKT, published on 29 April 2011</t>
  </si>
  <si>
    <t>Prepared on the basis of the consolidated financial statements of the Capital Group CD PROJEKT, published on 27 April 2012</t>
  </si>
  <si>
    <t>Sporządzone na podstawie skonsolidowanego sprawozdania finansowego Grupy Kapitałowej CD PROJEKT, opublikowanego 15 maja 2012</t>
  </si>
  <si>
    <t>Prepared on the basis of the consolidated financial statements of the Capital Group CD PROJEKT, published on 15 May 2012</t>
  </si>
  <si>
    <t>Sporządzone na podstawie skonsolidowanego sprawozdania finansowego Grupy Kapitałowej CD PROJEKT, opublikowanego 28 sierpnia 2012</t>
  </si>
  <si>
    <t>Prepared on the basis of the consolidated financial statements of the Capital Group CD PROJEKT, published on 28 August 2012</t>
  </si>
  <si>
    <t>Sporządzone na podstawie skonsolidowanego sprawozdania finansowego Grupy Kapitałowej CD PROJEKT, opublikowanego 13 listopada 2012</t>
  </si>
  <si>
    <t>Prepared on the basis of the consolidated financial statements of the Capital Group CD PROJEKT, published on 13 November 2012</t>
  </si>
  <si>
    <t>Sporządzone na podstawie skonsolidowanego sprawozdania finansowego Grupy Kapitałowej CD PROJEKT, opublikowanego 21 marca 2013</t>
  </si>
  <si>
    <t>Prepared on the basis of the consolidated financial statements of the Capital Group CD PROJEKT, published on 21 March 2013</t>
  </si>
  <si>
    <t>Sporządzone na podstawie skonsolidowanego sprawozdania finansowego Grupy Kapitałowej CD PROJEKT, opublikowanego 15 maja 2013</t>
  </si>
  <si>
    <t>Prepared on the basis of the consolidated financial statements of the Capital Group CD PROJEKT, published on 15 Maj 2013</t>
  </si>
  <si>
    <t>Sporządzone na podstawie skonsolidowanego sprawozdania finansowego Grupy Kapitałowej CD PROJEKT, opublikowanego 26 sierpnia 2013</t>
  </si>
  <si>
    <t>Prepared on the basis of the consolidated financial statements of the Capital Group CD PROJEKT, published on 26 August 2013</t>
  </si>
  <si>
    <t>Sporządzone na podstawie skonsolidowanego sprawozdania finansowego Grupy Kapitałowej CD PROJEKT, opublikowanego 14 listopada 2013</t>
  </si>
  <si>
    <t>Prepared on the basis of the consolidated financial statements of the Capital Group CD PROJEKT, published on 14 November 2013</t>
  </si>
  <si>
    <t>Sporządzone na podstawie skonsolidowanego sprawozdania finansowego Grupy Kapitałowej CD PROJEKT, opublikowanego 18 marca 2014</t>
  </si>
  <si>
    <t>Prepared on the basis of the consolidated financial statements of the Capital Group CD PROJEKT, published on 18 March 2014</t>
  </si>
  <si>
    <t>Sporządzone na podstawie skonsolidowanego sprawozdania finansowego Grupy Kapitałowej CD PROJEKT, opublikowanego 15 maja 2014</t>
  </si>
  <si>
    <t>Prepared on the basis of the consolidated financial statements of the Capital Group CD PROJEKT, published on 15 May 2014</t>
  </si>
  <si>
    <t>Sporządzone na podstawie skonsolidowanego sprawozdania finansowego Grupy Kapitałowej CD PROJEKT, opublikowanego 1 września 2014</t>
  </si>
  <si>
    <t>Prepared on the basis of the consolidated financial statements of the Capital Group CD PROJEKT, published on 1 September 2014</t>
  </si>
  <si>
    <t>Sporządzone na podstawie skonsolidowanego sprawozdania finansowego Grupy Kapitałowej CD PROJEKT, opublikowanego 14 listopada 2014</t>
  </si>
  <si>
    <t>Prepared on the basis of the consolidated financial statements of the Capital Group CD PROJEKT, published on 14 November 2014</t>
  </si>
  <si>
    <t>Sporządzone na podstawie skonsolidowanego sprawozdania finansowego Grupy Kapitałowej CD PROJEKT, opublikowanego 19 marca 2015</t>
  </si>
  <si>
    <t>* Środki pieniężne na początek okresu różnią się o kwotę 3 192 tys. zł od wartości wykazanej na koniec okresu poprzedniego. Kwota ta stanowi Stan środków pieniężnych cdp.pl sp. z o.o. na dzień 31.12.2013r.</t>
  </si>
  <si>
    <t>36 492*</t>
  </si>
  <si>
    <t>CONDENSED INTERIM CONSOLIDATED PROFIT AND LOSS ACCOUNT</t>
  </si>
  <si>
    <t>Sporządzone na podstawie skonsolidowanego sprawozdania finansowego Grupy Kapitałowej CD PROJEKT, opublikowanego 15 maja 2015</t>
  </si>
  <si>
    <t>Prepared on the basis of the consolidated financial statements of the Capital Group CD PROJEKT, published on 15 May 2015</t>
  </si>
  <si>
    <t>01.01-31.03.2015</t>
  </si>
  <si>
    <t>31.03.2015</t>
  </si>
  <si>
    <t>01.01-30.06.2015</t>
  </si>
  <si>
    <t>30.06.2015</t>
  </si>
  <si>
    <t>Sporządzone na podstawie skonsolidowanego sprawozdania finansowego Grupy Kapitałowej CD PROJEKT, opublikowanego 26 sierpnia 2015</t>
  </si>
  <si>
    <t>Prepared on the basis of the consolidated financial statements of the Capital Group CD PROJEKT, published on August 26, 2015</t>
  </si>
  <si>
    <t>EBITDA (operating profit increased by depreciation)</t>
  </si>
  <si>
    <t>EBIT (operating profit)</t>
  </si>
  <si>
    <t>Profit before taxation</t>
  </si>
  <si>
    <t>Sporządzone na podstawie skonsolidowanego sprawozdania finansowego Grupy Kapitałowej CD PROJEKT, opublikowanego 12 listopada 2015</t>
  </si>
  <si>
    <t>Prepared on the basis of the consolidated financial statements of the Capital Group CD PROJEKT, published on November 12, 2015</t>
  </si>
  <si>
    <t>01.07-30.09.2015</t>
  </si>
  <si>
    <t>01.01-30.09.2015</t>
  </si>
  <si>
    <t>30.09.2015</t>
  </si>
  <si>
    <t>Zysk netto (przypisany podmiotowi dominującemu)</t>
  </si>
  <si>
    <t>Net profit (attributable to equity holders of parent entity)</t>
  </si>
  <si>
    <t>Net profit from continuing operations</t>
  </si>
  <si>
    <t xml:space="preserve">    - cash and cash equivalents</t>
  </si>
  <si>
    <t xml:space="preserve">    - środki pieniężne i ich ekwiwalenty</t>
  </si>
  <si>
    <t xml:space="preserve">    - credits and loans</t>
  </si>
  <si>
    <t xml:space="preserve">    - kredyty i pożyczki</t>
  </si>
  <si>
    <t>Prepared on the basis of the consolidated financial statements of the Capital Group CD PROJEKT, published on March 10th, 2016.</t>
  </si>
  <si>
    <t>01.01-31.12.2015</t>
  </si>
  <si>
    <t>31.12.2015</t>
  </si>
  <si>
    <t>01.01-31.12.2014*</t>
  </si>
  <si>
    <t>* dane prezentowane po zmianie prezentacyjnej</t>
  </si>
  <si>
    <t>31.12.2014*</t>
  </si>
  <si>
    <t xml:space="preserve"> PROFIT AND LOSS ACCOUNT</t>
  </si>
  <si>
    <t>PROFIT AND LOSS ACCOUNT</t>
  </si>
  <si>
    <t>CONSOLIDATED PROFIT AND LOSS ACCOUNT</t>
  </si>
  <si>
    <t>SKONSOLIDOWANY RACHUNEK ZYSKÓW I STRAT</t>
  </si>
  <si>
    <t>* dane po zmianie prezentacyjnej</t>
  </si>
  <si>
    <t>Sporządzone na podstawie skonsolidowanego sprawozdania finansowego Grupy Kapitałowej CD PROJEKT, opublikowanego 12 maja 2016.</t>
  </si>
  <si>
    <t>Prepared on the basis of the consolidated financial statements of the Capital Group CD PROJEKT, published on May 12th, 2016.</t>
  </si>
  <si>
    <t>Sporządzone na podstawie skonsolidowanego sprawozdania finansowego Grupy Kapitałowej CD PROJEKT, opublikowanego 10 marca 2016.</t>
  </si>
  <si>
    <t>01.01-31.03.2016</t>
  </si>
  <si>
    <t>01.01-31.03.2015*</t>
  </si>
  <si>
    <t>31.03.2016</t>
  </si>
  <si>
    <t>31.03.2015*</t>
  </si>
  <si>
    <t>CD PROJEKT RED</t>
  </si>
  <si>
    <t>GOG.com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</si>
</sst>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_ ;[Red]\-#,##0\ "/>
    <numFmt numFmtId="167" formatCode="_-* #,##0.00\ _K_č_-;\-* #,##0.00\ _K_č_-;_-* &quot;-&quot;??\ _K_č_-;_-@_-"/>
    <numFmt numFmtId="168" formatCode="#,##0.000"/>
  </numFmts>
  <fonts count="60" x14ac:knownFonts="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Times New Roman"/>
      <family val="1"/>
      <charset val="204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6F6F6F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6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74">
    <xf numFmtId="0" fontId="0" fillId="0" borderId="0"/>
    <xf numFmtId="0" fontId="3" fillId="0" borderId="0"/>
    <xf numFmtId="165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12" fillId="0" borderId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5" fillId="36" borderId="0" applyNumberFormat="0" applyBorder="0" applyAlignment="0" applyProtection="0"/>
    <xf numFmtId="0" fontId="16" fillId="53" borderId="14" applyNumberFormat="0" applyAlignment="0" applyProtection="0"/>
    <xf numFmtId="0" fontId="17" fillId="54" borderId="15" applyNumberFormat="0" applyAlignment="0" applyProtection="0"/>
    <xf numFmtId="0" fontId="18" fillId="40" borderId="14" applyNumberFormat="0" applyAlignment="0" applyProtection="0"/>
    <xf numFmtId="0" fontId="19" fillId="53" borderId="16" applyNumberFormat="0" applyAlignment="0" applyProtection="0"/>
    <xf numFmtId="0" fontId="20" fillId="37" borderId="0" applyNumberFormat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17" fillId="54" borderId="15" applyNumberFormat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6" fillId="53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5" fillId="36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20" applyNumberFormat="0" applyFill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3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3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2" fillId="0" borderId="0"/>
    <xf numFmtId="0" fontId="10" fillId="0" borderId="0"/>
    <xf numFmtId="0" fontId="32" fillId="0" borderId="0"/>
    <xf numFmtId="0" fontId="30" fillId="0" borderId="0"/>
    <xf numFmtId="0" fontId="3" fillId="0" borderId="0"/>
    <xf numFmtId="0" fontId="3" fillId="0" borderId="0"/>
    <xf numFmtId="0" fontId="6" fillId="0" borderId="0"/>
    <xf numFmtId="167" fontId="6" fillId="0" borderId="0" applyFont="0" applyFill="0" applyBorder="0" applyAlignment="0" applyProtection="0"/>
    <xf numFmtId="0" fontId="2" fillId="0" borderId="0"/>
    <xf numFmtId="167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Fill="0" applyBorder="0" applyProtection="0">
      <alignment vertical="top" wrapText="1"/>
    </xf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4" borderId="0" applyNumberFormat="0" applyBorder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8" borderId="8" applyNumberForma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10" borderId="12" applyNumberFormat="0" applyFont="0" applyAlignment="0" applyProtection="0"/>
    <xf numFmtId="0" fontId="48" fillId="5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64">
    <xf numFmtId="0" fontId="0" fillId="0" borderId="0" xfId="0"/>
    <xf numFmtId="166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vertical="center"/>
    </xf>
    <xf numFmtId="3" fontId="4" fillId="2" borderId="4" xfId="1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2" borderId="4" xfId="1" applyNumberFormat="1" applyFont="1" applyFill="1" applyBorder="1" applyAlignment="1">
      <alignment horizontal="right" vertical="center" wrapText="1"/>
    </xf>
    <xf numFmtId="0" fontId="49" fillId="57" borderId="0" xfId="0" applyFont="1" applyFill="1" applyAlignment="1">
      <alignment horizontal="right" vertical="center" wrapText="1"/>
    </xf>
    <xf numFmtId="0" fontId="49" fillId="57" borderId="0" xfId="0" applyFont="1" applyFill="1" applyAlignment="1">
      <alignment horizontal="center" vertical="center" wrapText="1"/>
    </xf>
    <xf numFmtId="0" fontId="50" fillId="58" borderId="0" xfId="0" applyFont="1" applyFill="1" applyAlignment="1">
      <alignment vertical="center" wrapText="1"/>
    </xf>
    <xf numFmtId="0" fontId="50" fillId="59" borderId="0" xfId="0" applyFont="1" applyFill="1" applyAlignment="1">
      <alignment vertical="center" wrapText="1"/>
    </xf>
    <xf numFmtId="0" fontId="50" fillId="59" borderId="0" xfId="0" applyFont="1" applyFill="1" applyAlignment="1">
      <alignment horizontal="left" vertical="center" wrapText="1"/>
    </xf>
    <xf numFmtId="3" fontId="50" fillId="58" borderId="0" xfId="0" applyNumberFormat="1" applyFont="1" applyFill="1" applyAlignment="1">
      <alignment horizontal="right" vertical="center" wrapText="1"/>
    </xf>
    <xf numFmtId="3" fontId="50" fillId="59" borderId="0" xfId="0" applyNumberFormat="1" applyFont="1" applyFill="1" applyAlignment="1">
      <alignment horizontal="right" vertical="center" wrapText="1"/>
    </xf>
    <xf numFmtId="166" fontId="9" fillId="60" borderId="0" xfId="0" applyNumberFormat="1" applyFont="1" applyFill="1"/>
    <xf numFmtId="0" fontId="0" fillId="60" borderId="0" xfId="0" applyFill="1"/>
    <xf numFmtId="0" fontId="53" fillId="60" borderId="0" xfId="0" applyFont="1" applyFill="1"/>
    <xf numFmtId="166" fontId="54" fillId="60" borderId="0" xfId="0" applyNumberFormat="1" applyFont="1" applyFill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66" fontId="51" fillId="3" borderId="1" xfId="1" applyNumberFormat="1" applyFont="1" applyFill="1" applyBorder="1" applyAlignment="1">
      <alignment vertical="center" wrapText="1"/>
    </xf>
    <xf numFmtId="166" fontId="55" fillId="0" borderId="1" xfId="1" applyNumberFormat="1" applyFont="1" applyFill="1" applyBorder="1" applyAlignment="1">
      <alignment horizontal="left" vertical="center" wrapText="1"/>
    </xf>
    <xf numFmtId="166" fontId="51" fillId="3" borderId="1" xfId="1" applyNumberFormat="1" applyFont="1" applyFill="1" applyBorder="1" applyAlignment="1">
      <alignment horizontal="left" vertical="center" wrapText="1"/>
    </xf>
    <xf numFmtId="166" fontId="55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wrapText="1"/>
    </xf>
    <xf numFmtId="166" fontId="53" fillId="60" borderId="0" xfId="0" applyNumberFormat="1" applyFont="1" applyFill="1" applyBorder="1"/>
    <xf numFmtId="166" fontId="51" fillId="60" borderId="3" xfId="1" applyNumberFormat="1" applyFont="1" applyFill="1" applyBorder="1" applyAlignment="1">
      <alignment horizontal="left" vertical="center" wrapText="1"/>
    </xf>
    <xf numFmtId="166" fontId="51" fillId="60" borderId="0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vertical="center" wrapText="1"/>
    </xf>
    <xf numFmtId="166" fontId="55" fillId="0" borderId="2" xfId="0" applyNumberFormat="1" applyFont="1" applyFill="1" applyBorder="1" applyAlignment="1">
      <alignment horizontal="justify" wrapText="1"/>
    </xf>
    <xf numFmtId="166" fontId="55" fillId="0" borderId="1" xfId="0" applyNumberFormat="1" applyFont="1" applyFill="1" applyBorder="1" applyAlignment="1">
      <alignment horizontal="justify" wrapText="1"/>
    </xf>
    <xf numFmtId="166" fontId="51" fillId="3" borderId="1" xfId="0" applyNumberFormat="1" applyFont="1" applyFill="1" applyBorder="1" applyAlignment="1">
      <alignment vertical="center" wrapText="1"/>
    </xf>
    <xf numFmtId="166" fontId="55" fillId="0" borderId="1" xfId="0" applyNumberFormat="1" applyFont="1" applyBorder="1" applyAlignment="1">
      <alignment wrapText="1"/>
    </xf>
    <xf numFmtId="166" fontId="53" fillId="60" borderId="0" xfId="0" applyNumberFormat="1" applyFont="1" applyFill="1"/>
    <xf numFmtId="166" fontId="51" fillId="0" borderId="1" xfId="0" applyNumberFormat="1" applyFont="1" applyBorder="1" applyAlignment="1">
      <alignment vertical="center" wrapText="1"/>
    </xf>
    <xf numFmtId="4" fontId="51" fillId="2" borderId="1" xfId="1" applyNumberFormat="1" applyFont="1" applyFill="1" applyBorder="1" applyAlignment="1">
      <alignment vertical="center"/>
    </xf>
    <xf numFmtId="4" fontId="51" fillId="2" borderId="1" xfId="1" applyNumberFormat="1" applyFont="1" applyFill="1" applyBorder="1" applyAlignment="1">
      <alignment horizontal="left" vertical="center" wrapText="1" indent="1"/>
    </xf>
    <xf numFmtId="4" fontId="51" fillId="0" borderId="1" xfId="1" applyNumberFormat="1" applyFont="1" applyFill="1" applyBorder="1" applyAlignment="1">
      <alignment horizontal="left" vertical="center" wrapText="1" indent="1"/>
    </xf>
    <xf numFmtId="4" fontId="55" fillId="0" borderId="1" xfId="1" applyNumberFormat="1" applyFont="1" applyFill="1" applyBorder="1" applyAlignment="1">
      <alignment horizontal="left" vertical="center" wrapText="1" indent="1"/>
    </xf>
    <xf numFmtId="4" fontId="55" fillId="2" borderId="1" xfId="1" applyNumberFormat="1" applyFont="1" applyFill="1" applyBorder="1" applyAlignment="1">
      <alignment horizontal="left" vertical="center" wrapText="1" indent="1"/>
    </xf>
    <xf numFmtId="4" fontId="51" fillId="2" borderId="1" xfId="1" applyNumberFormat="1" applyFont="1" applyFill="1" applyBorder="1" applyAlignment="1">
      <alignment vertical="center" wrapText="1"/>
    </xf>
    <xf numFmtId="4" fontId="51" fillId="2" borderId="1" xfId="1" applyNumberFormat="1" applyFont="1" applyFill="1" applyBorder="1" applyAlignment="1">
      <alignment horizontal="left" vertical="center" indent="1"/>
    </xf>
    <xf numFmtId="4" fontId="51" fillId="2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>
      <alignment vertical="center" wrapText="1"/>
    </xf>
    <xf numFmtId="4" fontId="51" fillId="0" borderId="1" xfId="3" applyNumberFormat="1" applyFont="1" applyFill="1" applyBorder="1" applyAlignment="1">
      <alignment wrapText="1"/>
    </xf>
    <xf numFmtId="166" fontId="53" fillId="0" borderId="0" xfId="0" applyNumberFormat="1" applyFont="1"/>
    <xf numFmtId="166" fontId="55" fillId="0" borderId="0" xfId="0" applyNumberFormat="1" applyFont="1"/>
    <xf numFmtId="4" fontId="51" fillId="2" borderId="23" xfId="1" applyNumberFormat="1" applyFont="1" applyFill="1" applyBorder="1" applyAlignment="1">
      <alignment vertical="center" wrapText="1"/>
    </xf>
    <xf numFmtId="4" fontId="55" fillId="0" borderId="23" xfId="1" applyNumberFormat="1" applyFont="1" applyFill="1" applyBorder="1" applyAlignment="1">
      <alignment vertical="center" wrapText="1"/>
    </xf>
    <xf numFmtId="4" fontId="55" fillId="2" borderId="23" xfId="0" applyNumberFormat="1" applyFont="1" applyFill="1" applyBorder="1" applyAlignment="1">
      <alignment vertical="center" wrapText="1"/>
    </xf>
    <xf numFmtId="4" fontId="55" fillId="2" borderId="1" xfId="0" applyNumberFormat="1" applyFont="1" applyFill="1" applyBorder="1" applyAlignment="1">
      <alignment vertical="center" wrapText="1"/>
    </xf>
    <xf numFmtId="4" fontId="51" fillId="0" borderId="23" xfId="1" applyNumberFormat="1" applyFont="1" applyFill="1" applyBorder="1" applyAlignment="1">
      <alignment vertical="center" wrapText="1"/>
    </xf>
    <xf numFmtId="4" fontId="51" fillId="0" borderId="1" xfId="1" applyNumberFormat="1" applyFont="1" applyFill="1" applyBorder="1" applyAlignment="1">
      <alignment vertical="center" wrapText="1"/>
    </xf>
    <xf numFmtId="166" fontId="55" fillId="0" borderId="0" xfId="0" applyNumberFormat="1" applyFont="1" applyAlignment="1">
      <alignment vertical="center"/>
    </xf>
    <xf numFmtId="4" fontId="55" fillId="0" borderId="23" xfId="1" applyNumberFormat="1" applyFont="1" applyFill="1" applyBorder="1" applyAlignment="1">
      <alignment horizontal="left" vertical="center" wrapText="1"/>
    </xf>
    <xf numFmtId="4" fontId="55" fillId="0" borderId="1" xfId="1" applyNumberFormat="1" applyFont="1" applyFill="1" applyBorder="1" applyAlignment="1">
      <alignment horizontal="left" vertical="center" wrapText="1"/>
    </xf>
    <xf numFmtId="4" fontId="56" fillId="2" borderId="23" xfId="1" applyNumberFormat="1" applyFont="1" applyFill="1" applyBorder="1" applyAlignment="1">
      <alignment horizontal="left" vertical="center" wrapText="1"/>
    </xf>
    <xf numFmtId="4" fontId="56" fillId="2" borderId="1" xfId="1" applyNumberFormat="1" applyFont="1" applyFill="1" applyBorder="1" applyAlignment="1">
      <alignment horizontal="left" vertical="center" wrapText="1"/>
    </xf>
    <xf numFmtId="4" fontId="56" fillId="0" borderId="23" xfId="1" applyNumberFormat="1" applyFont="1" applyFill="1" applyBorder="1" applyAlignment="1">
      <alignment vertical="center" wrapText="1"/>
    </xf>
    <xf numFmtId="4" fontId="56" fillId="0" borderId="1" xfId="1" applyNumberFormat="1" applyFont="1" applyFill="1" applyBorder="1" applyAlignment="1">
      <alignment vertical="center" wrapText="1"/>
    </xf>
    <xf numFmtId="4" fontId="56" fillId="0" borderId="23" xfId="1" applyNumberFormat="1" applyFont="1" applyFill="1" applyBorder="1" applyAlignment="1">
      <alignment horizontal="left" vertical="center" wrapText="1"/>
    </xf>
    <xf numFmtId="4" fontId="56" fillId="0" borderId="1" xfId="1" applyNumberFormat="1" applyFont="1" applyFill="1" applyBorder="1" applyAlignment="1">
      <alignment horizontal="left" vertical="center" wrapText="1"/>
    </xf>
    <xf numFmtId="4" fontId="55" fillId="0" borderId="23" xfId="0" applyNumberFormat="1" applyFont="1" applyFill="1" applyBorder="1" applyAlignment="1">
      <alignment wrapText="1"/>
    </xf>
    <xf numFmtId="4" fontId="55" fillId="0" borderId="1" xfId="0" applyNumberFormat="1" applyFont="1" applyFill="1" applyBorder="1" applyAlignment="1">
      <alignment wrapText="1"/>
    </xf>
    <xf numFmtId="4" fontId="51" fillId="2" borderId="23" xfId="0" applyNumberFormat="1" applyFont="1" applyFill="1" applyBorder="1" applyAlignment="1">
      <alignment wrapText="1"/>
    </xf>
    <xf numFmtId="4" fontId="51" fillId="2" borderId="1" xfId="0" applyNumberFormat="1" applyFont="1" applyFill="1" applyBorder="1" applyAlignment="1">
      <alignment wrapText="1"/>
    </xf>
    <xf numFmtId="3" fontId="4" fillId="2" borderId="1" xfId="1" applyNumberFormat="1" applyFont="1" applyFill="1" applyBorder="1" applyAlignment="1" applyProtection="1">
      <alignment horizontal="right" vertical="center" wrapText="1"/>
    </xf>
    <xf numFmtId="166" fontId="4" fillId="60" borderId="3" xfId="1" applyNumberFormat="1" applyFont="1" applyFill="1" applyBorder="1" applyAlignment="1">
      <alignment horizontal="right" vertical="center" wrapText="1"/>
    </xf>
    <xf numFmtId="166" fontId="4" fillId="60" borderId="0" xfId="1" applyNumberFormat="1" applyFont="1" applyFill="1" applyBorder="1" applyAlignment="1">
      <alignment horizontal="right" vertical="center" wrapText="1"/>
    </xf>
    <xf numFmtId="166" fontId="55" fillId="60" borderId="0" xfId="0" applyNumberFormat="1" applyFont="1" applyFill="1"/>
    <xf numFmtId="166" fontId="8" fillId="60" borderId="0" xfId="0" applyNumberFormat="1" applyFont="1" applyFill="1"/>
    <xf numFmtId="166" fontId="55" fillId="60" borderId="0" xfId="0" applyNumberFormat="1" applyFont="1" applyFill="1" applyAlignment="1">
      <alignment vertical="center"/>
    </xf>
    <xf numFmtId="166" fontId="8" fillId="60" borderId="0" xfId="0" applyNumberFormat="1" applyFont="1" applyFill="1" applyAlignment="1">
      <alignment vertical="center"/>
    </xf>
    <xf numFmtId="3" fontId="4" fillId="2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3" fontId="4" fillId="0" borderId="1" xfId="3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2" fillId="2" borderId="1" xfId="1" applyNumberFormat="1" applyFont="1" applyFill="1" applyBorder="1" applyAlignment="1">
      <alignment horizontal="right" vertical="center" wrapText="1"/>
    </xf>
    <xf numFmtId="3" fontId="52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166" fontId="55" fillId="0" borderId="2" xfId="0" applyNumberFormat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4" fillId="3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4" fillId="3" borderId="1" xfId="1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1" borderId="1" xfId="1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wrapText="1"/>
    </xf>
    <xf numFmtId="4" fontId="55" fillId="0" borderId="3" xfId="1" applyNumberFormat="1" applyFont="1" applyFill="1" applyBorder="1" applyAlignment="1" applyProtection="1">
      <alignment horizontal="left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4" fillId="61" borderId="1" xfId="1" applyNumberFormat="1" applyFont="1" applyFill="1" applyBorder="1" applyAlignment="1">
      <alignment horizontal="center" vertical="center" wrapText="1"/>
    </xf>
    <xf numFmtId="3" fontId="4" fillId="61" borderId="1" xfId="1" applyNumberFormat="1" applyFont="1" applyFill="1" applyBorder="1" applyAlignment="1">
      <alignment horizontal="center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3" fontId="0" fillId="60" borderId="0" xfId="0" applyNumberFormat="1" applyFill="1"/>
    <xf numFmtId="3" fontId="47" fillId="60" borderId="0" xfId="0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4" fontId="0" fillId="60" borderId="0" xfId="0" applyNumberFormat="1" applyFill="1"/>
    <xf numFmtId="0" fontId="0" fillId="0" borderId="0" xfId="0" applyFont="1"/>
    <xf numFmtId="3" fontId="50" fillId="58" borderId="27" xfId="0" applyNumberFormat="1" applyFont="1" applyFill="1" applyBorder="1" applyAlignment="1">
      <alignment horizontal="right" vertical="center" wrapText="1"/>
    </xf>
    <xf numFmtId="3" fontId="50" fillId="59" borderId="27" xfId="0" applyNumberFormat="1" applyFont="1" applyFill="1" applyBorder="1" applyAlignment="1">
      <alignment horizontal="right" vertical="center" wrapText="1"/>
    </xf>
    <xf numFmtId="14" fontId="49" fillId="57" borderId="0" xfId="0" applyNumberFormat="1" applyFont="1" applyFill="1" applyAlignment="1">
      <alignment horizontal="center" vertical="center" wrapText="1"/>
    </xf>
    <xf numFmtId="14" fontId="49" fillId="57" borderId="27" xfId="0" applyNumberFormat="1" applyFont="1" applyFill="1" applyBorder="1" applyAlignment="1">
      <alignment horizontal="center" vertical="center" wrapText="1"/>
    </xf>
    <xf numFmtId="0" fontId="50" fillId="59" borderId="28" xfId="0" applyFont="1" applyFill="1" applyBorder="1" applyAlignment="1">
      <alignment vertical="center" wrapText="1"/>
    </xf>
    <xf numFmtId="3" fontId="50" fillId="59" borderId="28" xfId="0" applyNumberFormat="1" applyFont="1" applyFill="1" applyBorder="1" applyAlignment="1">
      <alignment horizontal="right" vertical="center" wrapText="1"/>
    </xf>
    <xf numFmtId="3" fontId="50" fillId="59" borderId="29" xfId="0" applyNumberFormat="1" applyFont="1" applyFill="1" applyBorder="1" applyAlignment="1">
      <alignment horizontal="right" vertical="center" wrapText="1"/>
    </xf>
    <xf numFmtId="0" fontId="50" fillId="59" borderId="28" xfId="0" applyFont="1" applyFill="1" applyBorder="1" applyAlignment="1">
      <alignment horizontal="left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5" fontId="5" fillId="0" borderId="1" xfId="272" applyFont="1" applyFill="1" applyBorder="1" applyAlignment="1">
      <alignment horizontal="right" wrapText="1"/>
    </xf>
    <xf numFmtId="165" fontId="5" fillId="0" borderId="1" xfId="272" applyFont="1" applyFill="1" applyBorder="1" applyAlignment="1">
      <alignment horizontal="right" vertical="center" wrapText="1"/>
    </xf>
    <xf numFmtId="3" fontId="4" fillId="2" borderId="4" xfId="1" quotePrefix="1" applyNumberFormat="1" applyFont="1" applyFill="1" applyBorder="1" applyAlignment="1">
      <alignment horizontal="right" vertical="center" wrapText="1"/>
    </xf>
    <xf numFmtId="4" fontId="51" fillId="60" borderId="0" xfId="1" applyNumberFormat="1" applyFont="1" applyFill="1" applyBorder="1" applyAlignment="1" applyProtection="1">
      <alignment horizontal="left" vertical="center" wrapText="1"/>
    </xf>
    <xf numFmtId="3" fontId="4" fillId="60" borderId="0" xfId="1" applyNumberFormat="1" applyFont="1" applyFill="1" applyBorder="1" applyAlignment="1" applyProtection="1">
      <alignment horizontal="right" vertical="center" wrapText="1"/>
    </xf>
    <xf numFmtId="4" fontId="51" fillId="2" borderId="30" xfId="1" applyNumberFormat="1" applyFont="1" applyFill="1" applyBorder="1" applyAlignment="1" applyProtection="1">
      <alignment horizontal="left" vertical="center" wrapText="1"/>
    </xf>
    <xf numFmtId="3" fontId="4" fillId="2" borderId="30" xfId="1" applyNumberFormat="1" applyFont="1" applyFill="1" applyBorder="1" applyAlignment="1" applyProtection="1">
      <alignment horizontal="right" vertical="center" wrapText="1"/>
    </xf>
    <xf numFmtId="0" fontId="9" fillId="60" borderId="0" xfId="0" applyFont="1" applyFill="1"/>
    <xf numFmtId="0" fontId="59" fillId="60" borderId="0" xfId="0" applyFont="1" applyFill="1"/>
    <xf numFmtId="0" fontId="0" fillId="0" borderId="0" xfId="0" applyFill="1"/>
    <xf numFmtId="166" fontId="51" fillId="0" borderId="2" xfId="0" applyNumberFormat="1" applyFont="1" applyFill="1" applyBorder="1" applyAlignment="1">
      <alignment horizontal="left" vertical="center" wrapText="1"/>
    </xf>
    <xf numFmtId="165" fontId="4" fillId="3" borderId="1" xfId="272" applyFont="1" applyFill="1" applyBorder="1" applyAlignment="1">
      <alignment vertical="center" wrapText="1"/>
    </xf>
    <xf numFmtId="4" fontId="51" fillId="0" borderId="23" xfId="0" applyNumberFormat="1" applyFont="1" applyFill="1" applyBorder="1" applyAlignment="1">
      <alignment wrapText="1"/>
    </xf>
    <xf numFmtId="4" fontId="51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5" fillId="60" borderId="0" xfId="0" applyFont="1" applyFill="1"/>
    <xf numFmtId="9" fontId="0" fillId="60" borderId="0" xfId="273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4" fontId="51" fillId="2" borderId="23" xfId="1" applyNumberFormat="1" applyFont="1" applyFill="1" applyBorder="1" applyAlignment="1">
      <alignment horizontal="left" vertical="center" wrapText="1"/>
    </xf>
    <xf numFmtId="4" fontId="51" fillId="2" borderId="1" xfId="1" applyNumberFormat="1" applyFont="1" applyFill="1" applyBorder="1" applyAlignment="1">
      <alignment horizontal="left" vertical="center" wrapText="1"/>
    </xf>
    <xf numFmtId="4" fontId="51" fillId="0" borderId="23" xfId="1" applyNumberFormat="1" applyFont="1" applyFill="1" applyBorder="1" applyAlignment="1">
      <alignment horizontal="left" vertical="center" wrapText="1"/>
    </xf>
    <xf numFmtId="4" fontId="51" fillId="0" borderId="1" xfId="1" applyNumberFormat="1" applyFont="1" applyFill="1" applyBorder="1" applyAlignment="1">
      <alignment horizontal="left" vertical="center" wrapText="1"/>
    </xf>
    <xf numFmtId="3" fontId="50" fillId="59" borderId="0" xfId="0" applyNumberFormat="1" applyFont="1" applyFill="1" applyBorder="1" applyAlignment="1">
      <alignment horizontal="right" vertical="center" wrapText="1"/>
    </xf>
    <xf numFmtId="0" fontId="50" fillId="59" borderId="32" xfId="0" applyFont="1" applyFill="1" applyBorder="1" applyAlignment="1">
      <alignment horizontal="left" vertical="center" wrapText="1"/>
    </xf>
    <xf numFmtId="3" fontId="50" fillId="59" borderId="32" xfId="0" applyNumberFormat="1" applyFont="1" applyFill="1" applyBorder="1" applyAlignment="1">
      <alignment horizontal="right" vertical="center" wrapText="1"/>
    </xf>
    <xf numFmtId="3" fontId="50" fillId="59" borderId="31" xfId="0" applyNumberFormat="1" applyFont="1" applyFill="1" applyBorder="1" applyAlignment="1">
      <alignment horizontal="right" vertical="center" wrapText="1"/>
    </xf>
    <xf numFmtId="14" fontId="49" fillId="57" borderId="0" xfId="0" applyNumberFormat="1" applyFont="1" applyFill="1" applyBorder="1" applyAlignment="1">
      <alignment horizontal="center" vertical="center" wrapText="1"/>
    </xf>
    <xf numFmtId="3" fontId="50" fillId="58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50" fillId="58" borderId="33" xfId="0" applyFont="1" applyFill="1" applyBorder="1" applyAlignment="1">
      <alignment vertical="center" wrapText="1"/>
    </xf>
    <xf numFmtId="3" fontId="50" fillId="58" borderId="33" xfId="0" applyNumberFormat="1" applyFont="1" applyFill="1" applyBorder="1" applyAlignment="1">
      <alignment horizontal="right" vertical="center" wrapText="1"/>
    </xf>
    <xf numFmtId="3" fontId="50" fillId="58" borderId="34" xfId="0" applyNumberFormat="1" applyFont="1" applyFill="1" applyBorder="1" applyAlignment="1">
      <alignment horizontal="right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24" xfId="1" applyNumberFormat="1" applyFont="1" applyFill="1" applyBorder="1" applyAlignment="1">
      <alignment horizontal="center" vertical="center" wrapText="1"/>
    </xf>
    <xf numFmtId="166" fontId="51" fillId="61" borderId="25" xfId="1" applyNumberFormat="1" applyFont="1" applyFill="1" applyBorder="1" applyAlignment="1">
      <alignment horizontal="center" vertical="center" wrapText="1"/>
    </xf>
    <xf numFmtId="166" fontId="51" fillId="61" borderId="26" xfId="1" applyNumberFormat="1" applyFont="1" applyFill="1" applyBorder="1" applyAlignment="1">
      <alignment horizontal="center" vertical="center" wrapText="1"/>
    </xf>
    <xf numFmtId="166" fontId="51" fillId="61" borderId="2" xfId="1" applyNumberFormat="1" applyFont="1" applyFill="1" applyBorder="1" applyAlignment="1">
      <alignment horizontal="center" vertical="center" wrapText="1"/>
    </xf>
    <xf numFmtId="166" fontId="51" fillId="61" borderId="23" xfId="1" applyNumberFormat="1" applyFont="1" applyFill="1" applyBorder="1" applyAlignment="1">
      <alignment horizontal="center" vertical="center" wrapText="1"/>
    </xf>
    <xf numFmtId="166" fontId="51" fillId="61" borderId="26" xfId="0" applyNumberFormat="1" applyFont="1" applyFill="1" applyBorder="1" applyAlignment="1">
      <alignment horizontal="center" vertical="center" wrapText="1"/>
    </xf>
    <xf numFmtId="166" fontId="51" fillId="61" borderId="2" xfId="0" applyNumberFormat="1" applyFont="1" applyFill="1" applyBorder="1" applyAlignment="1">
      <alignment horizontal="center" vertical="center" wrapText="1"/>
    </xf>
  </cellXfs>
  <cellStyles count="274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20% - akcent 1 2" xfId="20"/>
    <cellStyle name="20% - akcent 1 3" xfId="208"/>
    <cellStyle name="20% - akcent 2 2" xfId="21"/>
    <cellStyle name="20% - akcent 2 3" xfId="209"/>
    <cellStyle name="20% - akcent 3 2" xfId="22"/>
    <cellStyle name="20% - akcent 3 3" xfId="210"/>
    <cellStyle name="20% - akcent 4 2" xfId="23"/>
    <cellStyle name="20% - akcent 4 3" xfId="211"/>
    <cellStyle name="20% - akcent 5 2" xfId="24"/>
    <cellStyle name="20% - akcent 5 3" xfId="212"/>
    <cellStyle name="20% - akcent 6 2" xfId="25"/>
    <cellStyle name="20% - akcent 6 3" xfId="213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akcent 1 2" xfId="32"/>
    <cellStyle name="40% - akcent 1 3" xfId="214"/>
    <cellStyle name="40% - akcent 2 2" xfId="33"/>
    <cellStyle name="40% - akcent 2 3" xfId="215"/>
    <cellStyle name="40% - akcent 3 2" xfId="34"/>
    <cellStyle name="40% - akcent 3 3" xfId="216"/>
    <cellStyle name="40% - akcent 4 2" xfId="35"/>
    <cellStyle name="40% - akcent 4 3" xfId="217"/>
    <cellStyle name="40% - akcent 5 2" xfId="36"/>
    <cellStyle name="40% - akcent 5 3" xfId="218"/>
    <cellStyle name="40% - akcent 6 2" xfId="37"/>
    <cellStyle name="40% - akcent 6 3" xfId="219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akcent 1 2" xfId="44"/>
    <cellStyle name="60% - akcent 1 3" xfId="220"/>
    <cellStyle name="60% - akcent 2 2" xfId="45"/>
    <cellStyle name="60% - akcent 2 3" xfId="221"/>
    <cellStyle name="60% - akcent 3 2" xfId="46"/>
    <cellStyle name="60% - akcent 3 3" xfId="222"/>
    <cellStyle name="60% - akcent 4 2" xfId="47"/>
    <cellStyle name="60% - akcent 4 3" xfId="223"/>
    <cellStyle name="60% - akcent 5 2" xfId="48"/>
    <cellStyle name="60% - akcent 5 3" xfId="224"/>
    <cellStyle name="60% - akcent 6 2" xfId="49"/>
    <cellStyle name="60% - akcent 6 3" xfId="225"/>
    <cellStyle name="Accent1" xfId="50"/>
    <cellStyle name="Accent2" xfId="51"/>
    <cellStyle name="Accent3" xfId="52"/>
    <cellStyle name="Accent4" xfId="53"/>
    <cellStyle name="Accent5" xfId="54"/>
    <cellStyle name="Accent6" xfId="55"/>
    <cellStyle name="Akcent 1 2" xfId="56"/>
    <cellStyle name="Akcent 1 3" xfId="226"/>
    <cellStyle name="Akcent 2 2" xfId="57"/>
    <cellStyle name="Akcent 2 3" xfId="227"/>
    <cellStyle name="Akcent 3 2" xfId="58"/>
    <cellStyle name="Akcent 3 3" xfId="228"/>
    <cellStyle name="Akcent 4 2" xfId="59"/>
    <cellStyle name="Akcent 4 3" xfId="229"/>
    <cellStyle name="Akcent 5 2" xfId="60"/>
    <cellStyle name="Akcent 5 3" xfId="230"/>
    <cellStyle name="Akcent 6 2" xfId="61"/>
    <cellStyle name="Akcent 6 3" xfId="231"/>
    <cellStyle name="Bad" xfId="62"/>
    <cellStyle name="Calculation" xfId="63"/>
    <cellStyle name="Check Cell" xfId="64"/>
    <cellStyle name="Dane wejściowe 2" xfId="65"/>
    <cellStyle name="Dane wejściowe 3" xfId="232"/>
    <cellStyle name="Dane wyjściowe 2" xfId="66"/>
    <cellStyle name="Dane wyjściowe 3" xfId="233"/>
    <cellStyle name="Dobre 2" xfId="67"/>
    <cellStyle name="Dobre 3" xfId="234"/>
    <cellStyle name="Dziesiętny" xfId="272" builtinId="3"/>
    <cellStyle name="Dziesiętny 10" xfId="249"/>
    <cellStyle name="Dziesiętny 2" xfId="2"/>
    <cellStyle name="Dziesiętny 2 2" xfId="68"/>
    <cellStyle name="Dziesiętny 2 2 2" xfId="121"/>
    <cellStyle name="Dziesiętny 2 2 3" xfId="122"/>
    <cellStyle name="Dziesiętny 2 2 4" xfId="252"/>
    <cellStyle name="Dziesiętny 2 3" xfId="69"/>
    <cellStyle name="Dziesiętny 2 3 2" xfId="123"/>
    <cellStyle name="Dziesiętny 2 3 3" xfId="124"/>
    <cellStyle name="Dziesiętny 2 4" xfId="125"/>
    <cellStyle name="Dziesiętny 2 5" xfId="126"/>
    <cellStyle name="Dziesiętny 2 6" xfId="127"/>
    <cellStyle name="Dziesiętny 2 7" xfId="190"/>
    <cellStyle name="Dziesiętny 3" xfId="70"/>
    <cellStyle name="Dziesiętny 3 2" xfId="71"/>
    <cellStyle name="Dziesiętny 3 2 2" xfId="128"/>
    <cellStyle name="Dziesiętny 3 3" xfId="129"/>
    <cellStyle name="Dziesiętny 3 4" xfId="130"/>
    <cellStyle name="Dziesiętny 3 5" xfId="191"/>
    <cellStyle name="Dziesiętny 4" xfId="72"/>
    <cellStyle name="Dziesiętny 4 2" xfId="131"/>
    <cellStyle name="Dziesiętny 4 3" xfId="132"/>
    <cellStyle name="Dziesiętny 4 4" xfId="200"/>
    <cellStyle name="Dziesiętny 5" xfId="73"/>
    <cellStyle name="Dziesiętny 5 2" xfId="133"/>
    <cellStyle name="Dziesiętny 5 3" xfId="202"/>
    <cellStyle name="Dziesiętny 6" xfId="74"/>
    <cellStyle name="Dziesiętny 6 2" xfId="134"/>
    <cellStyle name="Dziesiętny 7" xfId="135"/>
    <cellStyle name="Dziesiętny 8" xfId="136"/>
    <cellStyle name="Dziesiętny 9" xfId="6"/>
    <cellStyle name="Explanatory Text" xfId="75"/>
    <cellStyle name="Heading 1" xfId="76"/>
    <cellStyle name="Heading 2" xfId="77"/>
    <cellStyle name="Heading 3" xfId="78"/>
    <cellStyle name="Heading 4" xfId="79"/>
    <cellStyle name="Hiperłącze" xfId="254" builtinId="8" hidden="1"/>
    <cellStyle name="Hiperłącze" xfId="256" builtinId="8" hidden="1"/>
    <cellStyle name="Hiperłącze" xfId="258" builtinId="8" hidden="1"/>
    <cellStyle name="Hiperłącze" xfId="260" builtinId="8" hidden="1"/>
    <cellStyle name="Hiperłącze" xfId="262" builtinId="8" hidden="1"/>
    <cellStyle name="Hiperłącze" xfId="264" builtinId="8" hidden="1"/>
    <cellStyle name="Hiperłącze" xfId="266" builtinId="8" hidden="1"/>
    <cellStyle name="Hiperłącze" xfId="268" builtinId="8" hidden="1"/>
    <cellStyle name="Hiperłącze" xfId="270" builtinId="8" hidden="1"/>
    <cellStyle name="Komórka połączona 2" xfId="80"/>
    <cellStyle name="Komórka połączona 2 2" xfId="137"/>
    <cellStyle name="Komórka połączona 3" xfId="235"/>
    <cellStyle name="Komórka zaznaczona 2" xfId="81"/>
    <cellStyle name="Komórka zaznaczona 3" xfId="236"/>
    <cellStyle name="Nagłówek 1 2" xfId="82"/>
    <cellStyle name="Nagłówek 1 3" xfId="237"/>
    <cellStyle name="Nagłówek 2 2" xfId="83"/>
    <cellStyle name="Nagłówek 2 3" xfId="238"/>
    <cellStyle name="Nagłówek 3 2" xfId="84"/>
    <cellStyle name="Nagłówek 3 3" xfId="239"/>
    <cellStyle name="Nagłówek 4 2" xfId="85"/>
    <cellStyle name="Nagłówek 4 3" xfId="240"/>
    <cellStyle name="Neutral" xfId="86"/>
    <cellStyle name="Neutralne 2" xfId="87"/>
    <cellStyle name="Neutralne 3" xfId="241"/>
    <cellStyle name="Normal 2" xfId="138"/>
    <cellStyle name="Normal 2 2" xfId="192"/>
    <cellStyle name="Normal 2 3" xfId="201"/>
    <cellStyle name="Normalny 10" xfId="119"/>
    <cellStyle name="Normalny 10 2" xfId="139"/>
    <cellStyle name="Normalny 10 3" xfId="140"/>
    <cellStyle name="Normalny 10 4" xfId="141"/>
    <cellStyle name="Normalny 10 5" xfId="203"/>
    <cellStyle name="Normalny 11" xfId="142"/>
    <cellStyle name="Normalny 11 2" xfId="143"/>
    <cellStyle name="Normalny 12" xfId="144"/>
    <cellStyle name="Normalny 12 2" xfId="145"/>
    <cellStyle name="Normalny 12 3" xfId="204"/>
    <cellStyle name="Normalny 13" xfId="146"/>
    <cellStyle name="Normalny 13 2" xfId="147"/>
    <cellStyle name="Normalny 14" xfId="148"/>
    <cellStyle name="Normalny 14 2" xfId="193"/>
    <cellStyle name="Normalny 15" xfId="149"/>
    <cellStyle name="Normalny 15 2" xfId="150"/>
    <cellStyle name="Normalny 16" xfId="151"/>
    <cellStyle name="Normalny 16 2" xfId="194"/>
    <cellStyle name="Normalny 17" xfId="152"/>
    <cellStyle name="Normalny 18" xfId="153"/>
    <cellStyle name="Normalny 19" xfId="154"/>
    <cellStyle name="Normalny 2" xfId="11"/>
    <cellStyle name="Normalny 2 2" xfId="10"/>
    <cellStyle name="Normalny 2 2 2" xfId="155"/>
    <cellStyle name="Normalny 2 2 3" xfId="156"/>
    <cellStyle name="Normalny 2 2 4" xfId="157"/>
    <cellStyle name="Normalny 2 2 5" xfId="195"/>
    <cellStyle name="Normalny 2 2 6" xfId="251"/>
    <cellStyle name="Normalny 2 3" xfId="88"/>
    <cellStyle name="Normalny 2 3 2" xfId="89"/>
    <cellStyle name="Normalny 2 3 2 2" xfId="90"/>
    <cellStyle name="Normalny 2 3 3" xfId="91"/>
    <cellStyle name="Normalny 2 4" xfId="3"/>
    <cellStyle name="Normalny 2 5" xfId="158"/>
    <cellStyle name="Normalny 2 6" xfId="159"/>
    <cellStyle name="Normalny 2 7" xfId="160"/>
    <cellStyle name="Normalny 20" xfId="161"/>
    <cellStyle name="Normalny 21" xfId="162"/>
    <cellStyle name="Normalny 22" xfId="163"/>
    <cellStyle name="Normalny 23" xfId="207"/>
    <cellStyle name="Normalny 24" xfId="5"/>
    <cellStyle name="Normalny 25" xfId="248"/>
    <cellStyle name="Normalny 3" xfId="7"/>
    <cellStyle name="Normalny 3 2" xfId="164"/>
    <cellStyle name="Normalny 3 2 2" xfId="165"/>
    <cellStyle name="Normalny 3 3" xfId="166"/>
    <cellStyle name="Normalny 3 3 2" xfId="167"/>
    <cellStyle name="Normalny 3 4" xfId="168"/>
    <cellStyle name="Normalny 3 5" xfId="196"/>
    <cellStyle name="Normalny 4" xfId="92"/>
    <cellStyle name="Normalny 4 2" xfId="93"/>
    <cellStyle name="Normalny 4 2 2" xfId="94"/>
    <cellStyle name="Normalny 4 2 3" xfId="169"/>
    <cellStyle name="Normalny 4 3" xfId="95"/>
    <cellStyle name="Normalny 4 4" xfId="170"/>
    <cellStyle name="Normalny 5" xfId="9"/>
    <cellStyle name="Normalny 5 2" xfId="96"/>
    <cellStyle name="Normalny 5 2 2" xfId="171"/>
    <cellStyle name="Normalny 5 2 3" xfId="172"/>
    <cellStyle name="Normalny 5 3" xfId="173"/>
    <cellStyle name="Normalny 5 4" xfId="174"/>
    <cellStyle name="Normalny 5 5" xfId="175"/>
    <cellStyle name="Normalny 6" xfId="97"/>
    <cellStyle name="Normalny 6 2" xfId="98"/>
    <cellStyle name="Normalny 6 2 2" xfId="176"/>
    <cellStyle name="Normalny 6 3" xfId="177"/>
    <cellStyle name="Normalny 6 4" xfId="197"/>
    <cellStyle name="Normalny 7" xfId="13"/>
    <cellStyle name="Normalny 7 2" xfId="99"/>
    <cellStyle name="Normalny 7 2 2" xfId="178"/>
    <cellStyle name="Normalny 7 3" xfId="100"/>
    <cellStyle name="Normalny 7 3 2" xfId="179"/>
    <cellStyle name="Normalny 7 3 3" xfId="253"/>
    <cellStyle name="Normalny 7 4" xfId="180"/>
    <cellStyle name="Normalny 7 5" xfId="198"/>
    <cellStyle name="Normalny 8" xfId="101"/>
    <cellStyle name="Normalny 8 2" xfId="102"/>
    <cellStyle name="Normalny 8 2 2" xfId="181"/>
    <cellStyle name="Normalny 8 3" xfId="182"/>
    <cellStyle name="Normalny 9" xfId="103"/>
    <cellStyle name="Normalny 9 2" xfId="104"/>
    <cellStyle name="Normalny 9 2 2" xfId="105"/>
    <cellStyle name="Normalny 9 2 3" xfId="183"/>
    <cellStyle name="Normalny 9 3" xfId="106"/>
    <cellStyle name="Normalny 9 4" xfId="184"/>
    <cellStyle name="Normalny 9 5" xfId="199"/>
    <cellStyle name="Normalny_bilans_przekształceń" xfId="1"/>
    <cellStyle name="Note" xfId="107"/>
    <cellStyle name="Note 2" xfId="108"/>
    <cellStyle name="Obliczenia 2" xfId="109"/>
    <cellStyle name="Obliczenia 3" xfId="242"/>
    <cellStyle name="Percent 2" xfId="185"/>
    <cellStyle name="Procent" xfId="273" builtinId="5"/>
    <cellStyle name="Procentowy 2" xfId="8"/>
    <cellStyle name="Procentowy 2 2" xfId="186"/>
    <cellStyle name="Procentowy 2 3" xfId="187"/>
    <cellStyle name="Procentowy 3" xfId="110"/>
    <cellStyle name="Procentowy 4" xfId="111"/>
    <cellStyle name="Procentowy 4 2" xfId="188"/>
    <cellStyle name="Procentowy 5" xfId="120"/>
    <cellStyle name="Procentowy 5 2" xfId="189"/>
    <cellStyle name="Procentowy 5 3" xfId="205"/>
    <cellStyle name="Procentowy 6" xfId="206"/>
    <cellStyle name="Procentowy 7" xfId="250"/>
    <cellStyle name="Standardowy" xfId="0" builtinId="0"/>
    <cellStyle name="Suma 2" xfId="112"/>
    <cellStyle name="Suma 3" xfId="243"/>
    <cellStyle name="Tekst objaśnienia 2" xfId="113"/>
    <cellStyle name="Tekst objaśnienia 3" xfId="244"/>
    <cellStyle name="Tekst ostrzeżenia 2" xfId="114"/>
    <cellStyle name="Tekst ostrzeżenia 3" xfId="245"/>
    <cellStyle name="Title" xfId="4"/>
    <cellStyle name="Tytuł 2" xfId="115"/>
    <cellStyle name="Uwaga 2" xfId="116"/>
    <cellStyle name="Uwaga 3" xfId="117"/>
    <cellStyle name="Uwaga 4" xfId="246"/>
    <cellStyle name="Użyte hiperłącze" xfId="255" builtinId="9" hidden="1"/>
    <cellStyle name="Użyte hiperłącze" xfId="257" builtinId="9" hidden="1"/>
    <cellStyle name="Użyte hiperłącze" xfId="259" builtinId="9" hidden="1"/>
    <cellStyle name="Użyte hiperłącze" xfId="261" builtinId="9" hidden="1"/>
    <cellStyle name="Użyte hiperłącze" xfId="263" builtinId="9" hidden="1"/>
    <cellStyle name="Użyte hiperłącze" xfId="265" builtinId="9" hidden="1"/>
    <cellStyle name="Użyte hiperłącze" xfId="267" builtinId="9" hidden="1"/>
    <cellStyle name="Użyte hiperłącze" xfId="269" builtinId="9" hidden="1"/>
    <cellStyle name="Użyte hiperłącze" xfId="271" builtinId="9" hidden="1"/>
    <cellStyle name="Walutowy 2" xfId="12"/>
    <cellStyle name="Złe 2" xfId="118"/>
    <cellStyle name="Złe 3" xfId="247"/>
  </cellStyles>
  <dxfs count="0"/>
  <tableStyles count="0" defaultTableStyle="TableStyleMedium9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2:I23"/>
  <sheetViews>
    <sheetView showGridLines="0" tabSelected="1" workbookViewId="0">
      <selection activeCell="B1" sqref="B1"/>
    </sheetView>
  </sheetViews>
  <sheetFormatPr baseColWidth="10" defaultColWidth="8.42578125" defaultRowHeight="14" x14ac:dyDescent="0"/>
  <cols>
    <col min="1" max="1" width="2.42578125" style="114" customWidth="1"/>
    <col min="2" max="2" width="47.42578125" style="114" customWidth="1"/>
    <col min="3" max="3" width="45.42578125" style="114" customWidth="1"/>
    <col min="4" max="7" width="10.7109375" style="114" customWidth="1"/>
    <col min="8" max="8" width="10.140625" style="114" bestFit="1" customWidth="1"/>
    <col min="9" max="9" width="10.140625" style="114" customWidth="1"/>
    <col min="10" max="16384" width="8.42578125" style="114"/>
  </cols>
  <sheetData>
    <row r="2" spans="2:9">
      <c r="B2" s="11"/>
      <c r="C2" s="11"/>
      <c r="D2" s="117">
        <v>40544</v>
      </c>
      <c r="E2" s="117">
        <v>40909</v>
      </c>
      <c r="F2" s="117">
        <v>41275</v>
      </c>
      <c r="G2" s="117">
        <v>41640</v>
      </c>
      <c r="H2" s="118">
        <v>42005</v>
      </c>
      <c r="I2" s="150">
        <v>42370</v>
      </c>
    </row>
    <row r="3" spans="2:9">
      <c r="B3" s="11"/>
      <c r="C3" s="11"/>
      <c r="D3" s="117">
        <v>40908</v>
      </c>
      <c r="E3" s="117">
        <v>41274</v>
      </c>
      <c r="F3" s="117">
        <v>41639</v>
      </c>
      <c r="G3" s="117">
        <v>42004</v>
      </c>
      <c r="H3" s="118">
        <v>42369</v>
      </c>
      <c r="I3" s="150">
        <v>42460</v>
      </c>
    </row>
    <row r="4" spans="2:9">
      <c r="B4" s="13" t="s">
        <v>151</v>
      </c>
      <c r="C4" s="13" t="s">
        <v>0</v>
      </c>
      <c r="D4" s="16">
        <f>'2011'!C7</f>
        <v>136210</v>
      </c>
      <c r="E4" s="16">
        <f>'2012'!C7</f>
        <v>164040</v>
      </c>
      <c r="F4" s="16">
        <f>'2013'!C7</f>
        <v>142172</v>
      </c>
      <c r="G4" s="16">
        <f>'2014'!C7</f>
        <v>96194</v>
      </c>
      <c r="H4" s="115">
        <f>'2015'!C7</f>
        <v>798014</v>
      </c>
      <c r="I4" s="151">
        <f>Q1.2016!C7</f>
        <v>86995</v>
      </c>
    </row>
    <row r="5" spans="2:9">
      <c r="B5" s="14" t="s">
        <v>387</v>
      </c>
      <c r="C5" s="14" t="s">
        <v>292</v>
      </c>
      <c r="D5" s="17">
        <f>'2011'!C19+'2011'!C121</f>
        <v>29600</v>
      </c>
      <c r="E5" s="17">
        <f>'2012'!C19+'2012'!C120</f>
        <v>30984</v>
      </c>
      <c r="F5" s="17">
        <f>'2013'!C19+'2013'!C120</f>
        <v>18013</v>
      </c>
      <c r="G5" s="17">
        <f>'2014'!C19+'2014'!C120</f>
        <v>9312</v>
      </c>
      <c r="H5" s="116">
        <f>'2015'!C19+'2015'!C120</f>
        <v>429339</v>
      </c>
      <c r="I5" s="146">
        <f>Q1.2016!C19+Q1.2016!C120</f>
        <v>40476</v>
      </c>
    </row>
    <row r="6" spans="2:9">
      <c r="B6" s="13" t="s">
        <v>234</v>
      </c>
      <c r="C6" s="13" t="s">
        <v>76</v>
      </c>
      <c r="D6" s="16">
        <f>'2011'!C121</f>
        <v>1978</v>
      </c>
      <c r="E6" s="16">
        <f>'2012'!C120</f>
        <v>2617</v>
      </c>
      <c r="F6" s="16">
        <f>'2013'!C120</f>
        <v>3139</v>
      </c>
      <c r="G6" s="16">
        <f>'2014'!C120</f>
        <v>3162</v>
      </c>
      <c r="H6" s="115">
        <f>'2015'!C120</f>
        <v>5146</v>
      </c>
      <c r="I6" s="151">
        <f>Q1.2016!C120</f>
        <v>1896</v>
      </c>
    </row>
    <row r="7" spans="2:9">
      <c r="B7" s="14" t="s">
        <v>388</v>
      </c>
      <c r="C7" s="14" t="s">
        <v>293</v>
      </c>
      <c r="D7" s="17">
        <f>'2011'!C19</f>
        <v>27622</v>
      </c>
      <c r="E7" s="17">
        <f>'2012'!C19</f>
        <v>28367</v>
      </c>
      <c r="F7" s="17">
        <f>'2013'!C19</f>
        <v>14874</v>
      </c>
      <c r="G7" s="17">
        <f>'2014'!C19</f>
        <v>6150</v>
      </c>
      <c r="H7" s="116">
        <f>'2015'!C19</f>
        <v>424193</v>
      </c>
      <c r="I7" s="146">
        <f>Q1.2016!C19</f>
        <v>38580</v>
      </c>
    </row>
    <row r="8" spans="2:9" ht="15" thickBot="1">
      <c r="B8" s="13" t="s">
        <v>389</v>
      </c>
      <c r="C8" s="13" t="s">
        <v>294</v>
      </c>
      <c r="D8" s="16">
        <f>'2011'!C23</f>
        <v>27229</v>
      </c>
      <c r="E8" s="16">
        <f>'2012'!C23</f>
        <v>28287</v>
      </c>
      <c r="F8" s="16">
        <f>'2013'!C23</f>
        <v>17190</v>
      </c>
      <c r="G8" s="16">
        <f>'2014'!C23</f>
        <v>9340</v>
      </c>
      <c r="H8" s="115">
        <f>'2015'!C23</f>
        <v>421585</v>
      </c>
      <c r="I8" s="151">
        <f>Q1.2016!C23</f>
        <v>40178</v>
      </c>
    </row>
    <row r="9" spans="2:9">
      <c r="B9" s="119" t="s">
        <v>397</v>
      </c>
      <c r="C9" s="119" t="s">
        <v>299</v>
      </c>
      <c r="D9" s="120">
        <f>'2011'!C26</f>
        <v>23962</v>
      </c>
      <c r="E9" s="120">
        <f>'2012'!C26</f>
        <v>28125</v>
      </c>
      <c r="F9" s="120">
        <f>'2013'!C26</f>
        <v>14851</v>
      </c>
      <c r="G9" s="120">
        <f>'2014'!C26</f>
        <v>9517</v>
      </c>
      <c r="H9" s="121">
        <f>'2015'!C26</f>
        <v>342430</v>
      </c>
      <c r="I9" s="120">
        <f>Q1.2016!C26</f>
        <v>32562</v>
      </c>
    </row>
    <row r="10" spans="2:9" ht="15" thickBot="1">
      <c r="B10" s="153" t="s">
        <v>396</v>
      </c>
      <c r="C10" s="153" t="s">
        <v>395</v>
      </c>
      <c r="D10" s="154">
        <f>'2011'!C32</f>
        <v>23962</v>
      </c>
      <c r="E10" s="154">
        <f>'2012'!C32</f>
        <v>28125</v>
      </c>
      <c r="F10" s="154">
        <f>'2013'!C32</f>
        <v>14900</v>
      </c>
      <c r="G10" s="154">
        <f>'2014'!C32</f>
        <v>5212</v>
      </c>
      <c r="H10" s="155">
        <f>'2015'!C32</f>
        <v>342430</v>
      </c>
      <c r="I10" s="154">
        <f>Q1.2016!C32</f>
        <v>32562</v>
      </c>
    </row>
    <row r="11" spans="2:9">
      <c r="I11" s="152"/>
    </row>
    <row r="12" spans="2:9" ht="31" customHeight="1">
      <c r="B12" s="12"/>
      <c r="C12" s="12"/>
      <c r="D12" s="117">
        <v>40908</v>
      </c>
      <c r="E12" s="117">
        <v>41274</v>
      </c>
      <c r="F12" s="117">
        <v>41639</v>
      </c>
      <c r="G12" s="117">
        <v>42004</v>
      </c>
      <c r="H12" s="118">
        <v>42369</v>
      </c>
      <c r="I12" s="150">
        <v>42460</v>
      </c>
    </row>
    <row r="13" spans="2:9">
      <c r="B13" s="13" t="s">
        <v>181</v>
      </c>
      <c r="C13" s="13" t="s">
        <v>26</v>
      </c>
      <c r="D13" s="16">
        <f>'2011'!C59</f>
        <v>90762</v>
      </c>
      <c r="E13" s="16">
        <f>'2012'!C58</f>
        <v>94202</v>
      </c>
      <c r="F13" s="16">
        <f>'2013'!C58</f>
        <v>95047</v>
      </c>
      <c r="G13" s="16">
        <f>'2014'!C58</f>
        <v>93254</v>
      </c>
      <c r="H13" s="115">
        <f>'2015'!C58</f>
        <v>119187</v>
      </c>
      <c r="I13" s="151">
        <f>Q1.2016!C58</f>
        <v>117156</v>
      </c>
    </row>
    <row r="14" spans="2:9">
      <c r="B14" s="15" t="s">
        <v>192</v>
      </c>
      <c r="C14" s="15" t="s">
        <v>37</v>
      </c>
      <c r="D14" s="17">
        <f>'2011'!C70</f>
        <v>94964</v>
      </c>
      <c r="E14" s="17">
        <f>'2012'!C69</f>
        <v>108690</v>
      </c>
      <c r="F14" s="17">
        <f>'2013'!C69</f>
        <v>122588</v>
      </c>
      <c r="G14" s="17">
        <f>'2014'!C69</f>
        <v>155683</v>
      </c>
      <c r="H14" s="116">
        <f>'2015'!C69</f>
        <v>554759</v>
      </c>
      <c r="I14" s="146">
        <f>Q1.2016!C69</f>
        <v>576541</v>
      </c>
    </row>
    <row r="15" spans="2:9" ht="15" thickBot="1">
      <c r="B15" s="13" t="s">
        <v>398</v>
      </c>
      <c r="C15" s="13" t="s">
        <v>399</v>
      </c>
      <c r="D15" s="16">
        <f>'2011'!C79</f>
        <v>9819</v>
      </c>
      <c r="E15" s="16">
        <f>'2012'!C78</f>
        <v>26866</v>
      </c>
      <c r="F15" s="16">
        <f>'2013'!C78</f>
        <v>39684</v>
      </c>
      <c r="G15" s="16">
        <f>'2014'!C78</f>
        <v>34395</v>
      </c>
      <c r="H15" s="115">
        <f>'2015'!C78</f>
        <v>393637</v>
      </c>
      <c r="I15" s="151">
        <f>Q1.2016!C78</f>
        <v>434877</v>
      </c>
    </row>
    <row r="16" spans="2:9" ht="15" thickBot="1">
      <c r="B16" s="147" t="s">
        <v>202</v>
      </c>
      <c r="C16" s="147" t="s">
        <v>295</v>
      </c>
      <c r="D16" s="148">
        <f>'2011'!C81</f>
        <v>185726</v>
      </c>
      <c r="E16" s="148">
        <f>'2012'!C80</f>
        <v>202892</v>
      </c>
      <c r="F16" s="148">
        <f>'2013'!C80</f>
        <v>217635</v>
      </c>
      <c r="G16" s="148">
        <f>'2014'!C80</f>
        <v>248937</v>
      </c>
      <c r="H16" s="149">
        <f>'2015'!C80</f>
        <v>673946</v>
      </c>
      <c r="I16" s="148">
        <f>Q1.2016!C80</f>
        <v>693697</v>
      </c>
    </row>
    <row r="17" spans="2:9">
      <c r="I17" s="152"/>
    </row>
    <row r="18" spans="2:9" ht="15" thickBot="1">
      <c r="B18" s="13"/>
      <c r="C18" s="13"/>
      <c r="D18" s="16"/>
      <c r="E18" s="16"/>
      <c r="F18" s="16"/>
      <c r="G18" s="16"/>
      <c r="I18" s="152"/>
    </row>
    <row r="19" spans="2:9">
      <c r="B19" s="122" t="s">
        <v>204</v>
      </c>
      <c r="C19" s="122" t="s">
        <v>49</v>
      </c>
      <c r="D19" s="120">
        <f>'2011'!C84</f>
        <v>123809</v>
      </c>
      <c r="E19" s="120">
        <f>'2012'!C83</f>
        <v>151530</v>
      </c>
      <c r="F19" s="120">
        <f>'2013'!C83</f>
        <v>167368</v>
      </c>
      <c r="G19" s="120">
        <f>'2014'!C83</f>
        <v>168018</v>
      </c>
      <c r="H19" s="121">
        <f>'2015'!C83</f>
        <v>513675</v>
      </c>
      <c r="I19" s="120">
        <f>Q1.2016!C83</f>
        <v>547119</v>
      </c>
    </row>
    <row r="20" spans="2:9">
      <c r="B20" s="13" t="s">
        <v>214</v>
      </c>
      <c r="C20" s="13" t="s">
        <v>296</v>
      </c>
      <c r="D20" s="16">
        <f>'2011'!C94</f>
        <v>7590</v>
      </c>
      <c r="E20" s="16">
        <f>'2012'!C93</f>
        <v>7604</v>
      </c>
      <c r="F20" s="16">
        <f>'2013'!C93</f>
        <v>5276</v>
      </c>
      <c r="G20" s="16">
        <f>'2014'!C93</f>
        <v>2137</v>
      </c>
      <c r="H20" s="115">
        <f>'2015'!C93</f>
        <v>18414</v>
      </c>
      <c r="I20" s="151">
        <f>Q1.2016!C93</f>
        <v>10345</v>
      </c>
    </row>
    <row r="21" spans="2:9">
      <c r="B21" s="14" t="s">
        <v>222</v>
      </c>
      <c r="C21" s="14" t="s">
        <v>297</v>
      </c>
      <c r="D21" s="17">
        <f>'2011'!C102</f>
        <v>54327</v>
      </c>
      <c r="E21" s="17">
        <f>'2012'!C101</f>
        <v>43758</v>
      </c>
      <c r="F21" s="17">
        <f>'2013'!C101</f>
        <v>44991</v>
      </c>
      <c r="G21" s="17">
        <f>'2014'!C101</f>
        <v>78782</v>
      </c>
      <c r="H21" s="116">
        <f>'2015'!C101</f>
        <v>141857</v>
      </c>
      <c r="I21" s="146">
        <f>Q1.2016!C101</f>
        <v>136233</v>
      </c>
    </row>
    <row r="22" spans="2:9" ht="15" thickBot="1">
      <c r="B22" s="13" t="s">
        <v>400</v>
      </c>
      <c r="C22" s="13" t="s">
        <v>401</v>
      </c>
      <c r="D22" s="16">
        <f>'2011'!C103</f>
        <v>13404</v>
      </c>
      <c r="E22" s="16">
        <f>'2012'!C102</f>
        <v>4745</v>
      </c>
      <c r="F22" s="16">
        <f>'2013'!C102</f>
        <v>21</v>
      </c>
      <c r="G22" s="16">
        <f>'2014'!C94</f>
        <v>0</v>
      </c>
      <c r="H22" s="115">
        <f>'2015'!C94</f>
        <v>0</v>
      </c>
      <c r="I22" s="151">
        <f>Q1.2016!C102</f>
        <v>0</v>
      </c>
    </row>
    <row r="23" spans="2:9" ht="15" thickBot="1">
      <c r="B23" s="147" t="s">
        <v>228</v>
      </c>
      <c r="C23" s="147" t="s">
        <v>298</v>
      </c>
      <c r="D23" s="148">
        <f>'2011'!C112</f>
        <v>185726</v>
      </c>
      <c r="E23" s="148">
        <f>'2012'!C111</f>
        <v>202892</v>
      </c>
      <c r="F23" s="148">
        <f>'2013'!C111</f>
        <v>217635</v>
      </c>
      <c r="G23" s="148">
        <f>'2014'!C111</f>
        <v>248937</v>
      </c>
      <c r="H23" s="149">
        <f>'2015'!C111</f>
        <v>673946</v>
      </c>
      <c r="I23" s="148">
        <f>Q1.2016!C111</f>
        <v>693697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369</v>
      </c>
    </row>
    <row r="2" spans="1:4">
      <c r="A2" s="18" t="s">
        <v>370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138</v>
      </c>
      <c r="D6" s="104" t="s">
        <v>139</v>
      </c>
    </row>
    <row r="7" spans="1:4">
      <c r="A7" s="23" t="s">
        <v>151</v>
      </c>
      <c r="B7" s="23" t="s">
        <v>0</v>
      </c>
      <c r="C7" s="90">
        <v>30804</v>
      </c>
      <c r="D7" s="90">
        <v>27814</v>
      </c>
    </row>
    <row r="8" spans="1:4">
      <c r="A8" s="24" t="s">
        <v>152</v>
      </c>
      <c r="B8" s="24" t="s">
        <v>1</v>
      </c>
      <c r="C8" s="84">
        <v>4801</v>
      </c>
      <c r="D8" s="84">
        <v>4060</v>
      </c>
    </row>
    <row r="9" spans="1:4">
      <c r="A9" s="24" t="s">
        <v>153</v>
      </c>
      <c r="B9" s="24" t="s">
        <v>2</v>
      </c>
      <c r="C9" s="84">
        <v>13426</v>
      </c>
      <c r="D9" s="84">
        <v>12863</v>
      </c>
    </row>
    <row r="10" spans="1:4">
      <c r="A10" s="24" t="s">
        <v>154</v>
      </c>
      <c r="B10" s="24" t="s">
        <v>3</v>
      </c>
      <c r="C10" s="84">
        <v>12577</v>
      </c>
      <c r="D10" s="84">
        <v>10891</v>
      </c>
    </row>
    <row r="11" spans="1:4">
      <c r="A11" s="23" t="s">
        <v>155</v>
      </c>
      <c r="B11" s="23" t="s">
        <v>4</v>
      </c>
      <c r="C11" s="90">
        <v>23075</v>
      </c>
      <c r="D11" s="90">
        <v>18049</v>
      </c>
    </row>
    <row r="12" spans="1:4">
      <c r="A12" s="24" t="s">
        <v>156</v>
      </c>
      <c r="B12" s="24" t="s">
        <v>5</v>
      </c>
      <c r="C12" s="84">
        <v>11241</v>
      </c>
      <c r="D12" s="84">
        <v>9212</v>
      </c>
    </row>
    <row r="13" spans="1:4">
      <c r="A13" s="24" t="s">
        <v>157</v>
      </c>
      <c r="B13" s="24" t="s">
        <v>6</v>
      </c>
      <c r="C13" s="84">
        <v>11834</v>
      </c>
      <c r="D13" s="84">
        <v>8837</v>
      </c>
    </row>
    <row r="14" spans="1:4">
      <c r="A14" s="25" t="s">
        <v>158</v>
      </c>
      <c r="B14" s="25" t="s">
        <v>7</v>
      </c>
      <c r="C14" s="90">
        <v>7729</v>
      </c>
      <c r="D14" s="90">
        <v>9765</v>
      </c>
    </row>
    <row r="15" spans="1:4">
      <c r="A15" s="26" t="s">
        <v>159</v>
      </c>
      <c r="B15" s="26" t="s">
        <v>8</v>
      </c>
      <c r="C15" s="84">
        <v>1867</v>
      </c>
      <c r="D15" s="84">
        <v>647</v>
      </c>
    </row>
    <row r="16" spans="1:4">
      <c r="A16" s="26" t="s">
        <v>160</v>
      </c>
      <c r="B16" s="26" t="s">
        <v>9</v>
      </c>
      <c r="C16" s="84">
        <v>5204</v>
      </c>
      <c r="D16" s="84">
        <v>4633</v>
      </c>
    </row>
    <row r="17" spans="1:4">
      <c r="A17" s="26" t="s">
        <v>161</v>
      </c>
      <c r="B17" s="26" t="s">
        <v>10</v>
      </c>
      <c r="C17" s="84">
        <v>3101</v>
      </c>
      <c r="D17" s="84">
        <v>2692</v>
      </c>
    </row>
    <row r="18" spans="1:4">
      <c r="A18" s="26" t="s">
        <v>162</v>
      </c>
      <c r="B18" s="26" t="s">
        <v>11</v>
      </c>
      <c r="C18" s="84">
        <v>682</v>
      </c>
      <c r="D18" s="84">
        <v>485</v>
      </c>
    </row>
    <row r="19" spans="1:4">
      <c r="A19" s="25" t="s">
        <v>163</v>
      </c>
      <c r="B19" s="25" t="s">
        <v>12</v>
      </c>
      <c r="C19" s="90">
        <v>609</v>
      </c>
      <c r="D19" s="90">
        <v>2602</v>
      </c>
    </row>
    <row r="20" spans="1:4">
      <c r="A20" s="26" t="s">
        <v>164</v>
      </c>
      <c r="B20" s="26" t="s">
        <v>13</v>
      </c>
      <c r="C20" s="84">
        <v>1281</v>
      </c>
      <c r="D20" s="84">
        <v>897</v>
      </c>
    </row>
    <row r="21" spans="1:4">
      <c r="A21" s="26" t="s">
        <v>165</v>
      </c>
      <c r="B21" s="26" t="s">
        <v>14</v>
      </c>
      <c r="C21" s="84">
        <v>59</v>
      </c>
      <c r="D21" s="84">
        <v>193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1831</v>
      </c>
      <c r="D23" s="90">
        <v>3306</v>
      </c>
    </row>
    <row r="24" spans="1:4">
      <c r="A24" s="26" t="s">
        <v>168</v>
      </c>
      <c r="B24" s="26" t="s">
        <v>17</v>
      </c>
      <c r="C24" s="84">
        <v>445</v>
      </c>
      <c r="D24" s="84">
        <v>-765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1386</v>
      </c>
      <c r="D26" s="90">
        <v>4071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1386</v>
      </c>
      <c r="D29" s="92">
        <v>4071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-112</v>
      </c>
      <c r="D31" s="90">
        <v>0</v>
      </c>
    </row>
    <row r="32" spans="1:4">
      <c r="A32" s="25" t="s">
        <v>173</v>
      </c>
      <c r="B32" s="25" t="s">
        <v>127</v>
      </c>
      <c r="C32" s="90">
        <v>1498</v>
      </c>
      <c r="D32" s="90">
        <v>4071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101">
        <v>1.6E-2</v>
      </c>
      <c r="D36" s="101">
        <v>4.2999999999999997E-2</v>
      </c>
    </row>
    <row r="37" spans="1:4">
      <c r="A37" s="34" t="s">
        <v>177</v>
      </c>
      <c r="B37" s="34" t="s">
        <v>24</v>
      </c>
      <c r="C37" s="101">
        <v>1.6E-2</v>
      </c>
      <c r="D37" s="101">
        <v>4.2999999999999997E-2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101">
        <v>1.6E-2</v>
      </c>
      <c r="D39" s="101">
        <v>4.2999999999999997E-2</v>
      </c>
    </row>
    <row r="40" spans="1:4">
      <c r="A40" s="34" t="s">
        <v>177</v>
      </c>
      <c r="B40" s="34" t="s">
        <v>24</v>
      </c>
      <c r="C40" s="101">
        <v>1.6E-2</v>
      </c>
      <c r="D40" s="101">
        <v>4.2999999999999997E-2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01">
        <v>0</v>
      </c>
      <c r="D42" s="101">
        <v>0</v>
      </c>
    </row>
    <row r="43" spans="1:4">
      <c r="A43" s="34" t="s">
        <v>177</v>
      </c>
      <c r="B43" s="34" t="s">
        <v>24</v>
      </c>
      <c r="C43" s="101">
        <v>0</v>
      </c>
      <c r="D43" s="101">
        <v>0</v>
      </c>
    </row>
    <row r="46" spans="1:4">
      <c r="A46" s="32" t="s">
        <v>174</v>
      </c>
      <c r="B46" s="32" t="s">
        <v>21</v>
      </c>
      <c r="C46" s="90">
        <v>1386</v>
      </c>
      <c r="D46" s="90">
        <v>4071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102</v>
      </c>
      <c r="D48" s="84">
        <v>219</v>
      </c>
    </row>
    <row r="49" spans="1:4">
      <c r="A49" s="89" t="s">
        <v>318</v>
      </c>
      <c r="B49" s="89" t="s">
        <v>310</v>
      </c>
      <c r="C49" s="84"/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1488</v>
      </c>
      <c r="D51" s="90">
        <v>4289</v>
      </c>
    </row>
    <row r="52" spans="1:4">
      <c r="A52" s="33" t="s">
        <v>315</v>
      </c>
      <c r="B52" s="33" t="s">
        <v>312</v>
      </c>
      <c r="C52" s="84">
        <v>-112</v>
      </c>
      <c r="D52" s="84"/>
    </row>
    <row r="53" spans="1:4" ht="22">
      <c r="A53" s="32" t="s">
        <v>316</v>
      </c>
      <c r="B53" s="32" t="s">
        <v>313</v>
      </c>
      <c r="C53" s="90">
        <v>1600</v>
      </c>
      <c r="D53" s="90">
        <v>4289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140</v>
      </c>
      <c r="D57" s="104" t="s">
        <v>141</v>
      </c>
    </row>
    <row r="58" spans="1:4">
      <c r="A58" s="35" t="s">
        <v>181</v>
      </c>
      <c r="B58" s="35" t="s">
        <v>26</v>
      </c>
      <c r="C58" s="96">
        <v>95586</v>
      </c>
      <c r="D58" s="96">
        <v>94448</v>
      </c>
    </row>
    <row r="59" spans="1:4">
      <c r="A59" s="26" t="s">
        <v>182</v>
      </c>
      <c r="B59" s="26" t="s">
        <v>27</v>
      </c>
      <c r="C59" s="79">
        <v>10971</v>
      </c>
      <c r="D59" s="79">
        <v>10849</v>
      </c>
    </row>
    <row r="60" spans="1:4">
      <c r="A60" s="26" t="s">
        <v>183</v>
      </c>
      <c r="B60" s="26" t="s">
        <v>28</v>
      </c>
      <c r="C60" s="79">
        <v>37297</v>
      </c>
      <c r="D60" s="79">
        <v>34980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578</v>
      </c>
      <c r="D67" s="79">
        <v>1953</v>
      </c>
    </row>
    <row r="68" spans="1:4">
      <c r="A68" s="26" t="s">
        <v>191</v>
      </c>
      <c r="B68" s="26" t="s">
        <v>36</v>
      </c>
      <c r="C68" s="79">
        <v>323</v>
      </c>
      <c r="D68" s="79">
        <v>249</v>
      </c>
    </row>
    <row r="69" spans="1:4">
      <c r="A69" s="35" t="s">
        <v>192</v>
      </c>
      <c r="B69" s="35" t="s">
        <v>37</v>
      </c>
      <c r="C69" s="96">
        <v>144324</v>
      </c>
      <c r="D69" s="96">
        <v>98567</v>
      </c>
    </row>
    <row r="70" spans="1:4">
      <c r="A70" s="26" t="s">
        <v>193</v>
      </c>
      <c r="B70" s="26" t="s">
        <v>38</v>
      </c>
      <c r="C70" s="79">
        <v>58170</v>
      </c>
      <c r="D70" s="79">
        <v>36411</v>
      </c>
    </row>
    <row r="71" spans="1:4">
      <c r="A71" s="26" t="s">
        <v>194</v>
      </c>
      <c r="B71" s="26" t="s">
        <v>39</v>
      </c>
      <c r="C71" s="79">
        <v>25047</v>
      </c>
      <c r="D71" s="79">
        <v>18223</v>
      </c>
    </row>
    <row r="72" spans="1:4">
      <c r="A72" s="36" t="s">
        <v>195</v>
      </c>
      <c r="B72" s="36" t="s">
        <v>40</v>
      </c>
      <c r="C72" s="97">
        <v>1851</v>
      </c>
      <c r="D72" s="97">
        <v>651</v>
      </c>
    </row>
    <row r="73" spans="1:4">
      <c r="A73" s="26" t="s">
        <v>196</v>
      </c>
      <c r="B73" s="26" t="s">
        <v>41</v>
      </c>
      <c r="C73" s="79">
        <v>8109</v>
      </c>
      <c r="D73" s="79">
        <v>2784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908</v>
      </c>
      <c r="D76" s="79">
        <v>859</v>
      </c>
    </row>
    <row r="77" spans="1:4">
      <c r="A77" s="26" t="s">
        <v>199</v>
      </c>
      <c r="B77" s="26" t="s">
        <v>44</v>
      </c>
      <c r="C77" s="79">
        <v>8390</v>
      </c>
      <c r="D77" s="79">
        <v>12768</v>
      </c>
    </row>
    <row r="78" spans="1:4">
      <c r="A78" s="26" t="s">
        <v>200</v>
      </c>
      <c r="B78" s="26" t="s">
        <v>45</v>
      </c>
      <c r="C78" s="79">
        <v>41849</v>
      </c>
      <c r="D78" s="79">
        <v>26871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239910</v>
      </c>
      <c r="D80" s="96">
        <v>193015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140</v>
      </c>
      <c r="D82" s="104" t="s">
        <v>141</v>
      </c>
    </row>
    <row r="83" spans="1:4">
      <c r="A83" s="35" t="s">
        <v>204</v>
      </c>
      <c r="B83" s="35" t="s">
        <v>49</v>
      </c>
      <c r="C83" s="96">
        <v>169006</v>
      </c>
      <c r="D83" s="96">
        <v>155992</v>
      </c>
    </row>
    <row r="84" spans="1:4">
      <c r="A84" s="35" t="s">
        <v>205</v>
      </c>
      <c r="B84" s="35" t="s">
        <v>50</v>
      </c>
      <c r="C84" s="96">
        <v>168250</v>
      </c>
      <c r="D84" s="96">
        <v>155992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1139</v>
      </c>
      <c r="D88" s="79">
        <v>724</v>
      </c>
    </row>
    <row r="89" spans="1:4">
      <c r="A89" s="26" t="s">
        <v>210</v>
      </c>
      <c r="B89" s="26" t="s">
        <v>55</v>
      </c>
      <c r="C89" s="79">
        <v>-688</v>
      </c>
      <c r="D89" s="79">
        <v>-618</v>
      </c>
    </row>
    <row r="90" spans="1:4">
      <c r="A90" s="26" t="s">
        <v>211</v>
      </c>
      <c r="B90" s="26" t="s">
        <v>56</v>
      </c>
      <c r="C90" s="79">
        <v>-48379</v>
      </c>
      <c r="D90" s="79">
        <v>-55573</v>
      </c>
    </row>
    <row r="91" spans="1:4">
      <c r="A91" s="26" t="s">
        <v>212</v>
      </c>
      <c r="B91" s="26" t="s">
        <v>57</v>
      </c>
      <c r="C91" s="79">
        <v>1498</v>
      </c>
      <c r="D91" s="79">
        <v>4071</v>
      </c>
    </row>
    <row r="92" spans="1:4">
      <c r="A92" s="23" t="s">
        <v>213</v>
      </c>
      <c r="B92" s="23" t="s">
        <v>58</v>
      </c>
      <c r="C92" s="98">
        <v>756</v>
      </c>
      <c r="D92" s="98">
        <v>0</v>
      </c>
    </row>
    <row r="93" spans="1:4">
      <c r="A93" s="35" t="s">
        <v>214</v>
      </c>
      <c r="B93" s="35" t="s">
        <v>59</v>
      </c>
      <c r="C93" s="96">
        <v>4868</v>
      </c>
      <c r="D93" s="96">
        <v>5430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203</v>
      </c>
      <c r="D95" s="79">
        <v>164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3351</v>
      </c>
      <c r="D97" s="79">
        <v>4653</v>
      </c>
    </row>
    <row r="98" spans="1:4">
      <c r="A98" s="26" t="s">
        <v>219</v>
      </c>
      <c r="B98" s="26" t="s">
        <v>64</v>
      </c>
      <c r="C98" s="79">
        <v>1277</v>
      </c>
      <c r="D98" s="79">
        <v>587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66036</v>
      </c>
      <c r="D101" s="96">
        <v>31593</v>
      </c>
    </row>
    <row r="102" spans="1:4">
      <c r="A102" s="26" t="s">
        <v>215</v>
      </c>
      <c r="B102" s="26" t="s">
        <v>60</v>
      </c>
      <c r="C102" s="79">
        <v>24</v>
      </c>
      <c r="D102" s="79">
        <v>888</v>
      </c>
    </row>
    <row r="103" spans="1:4">
      <c r="A103" s="26" t="s">
        <v>216</v>
      </c>
      <c r="B103" s="26" t="s">
        <v>61</v>
      </c>
      <c r="C103" s="79">
        <v>220</v>
      </c>
      <c r="D103" s="79">
        <v>254</v>
      </c>
    </row>
    <row r="104" spans="1:4">
      <c r="A104" s="26" t="s">
        <v>223</v>
      </c>
      <c r="B104" s="26" t="s">
        <v>68</v>
      </c>
      <c r="C104" s="79">
        <v>24248</v>
      </c>
      <c r="D104" s="79">
        <v>25187</v>
      </c>
    </row>
    <row r="105" spans="1:4">
      <c r="A105" s="26" t="s">
        <v>224</v>
      </c>
      <c r="B105" s="26" t="s">
        <v>69</v>
      </c>
      <c r="C105" s="79">
        <v>433</v>
      </c>
      <c r="D105" s="79">
        <v>2096</v>
      </c>
    </row>
    <row r="106" spans="1:4">
      <c r="A106" s="26" t="s">
        <v>225</v>
      </c>
      <c r="B106" s="26" t="s">
        <v>70</v>
      </c>
      <c r="C106" s="79">
        <v>40746</v>
      </c>
      <c r="D106" s="79">
        <v>2633</v>
      </c>
    </row>
    <row r="107" spans="1:4">
      <c r="A107" s="26" t="s">
        <v>219</v>
      </c>
      <c r="B107" s="26" t="s">
        <v>64</v>
      </c>
      <c r="C107" s="79">
        <v>202</v>
      </c>
      <c r="D107" s="79">
        <v>300</v>
      </c>
    </row>
    <row r="108" spans="1:4">
      <c r="A108" s="26" t="s">
        <v>226</v>
      </c>
      <c r="B108" s="26" t="s">
        <v>65</v>
      </c>
      <c r="C108" s="79">
        <v>97</v>
      </c>
      <c r="D108" s="79">
        <v>91</v>
      </c>
    </row>
    <row r="109" spans="1:4">
      <c r="A109" s="26" t="s">
        <v>221</v>
      </c>
      <c r="B109" s="26" t="s">
        <v>66</v>
      </c>
      <c r="C109" s="79">
        <v>66</v>
      </c>
      <c r="D109" s="79">
        <v>144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239910</v>
      </c>
      <c r="D111" s="96">
        <v>193015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138</v>
      </c>
      <c r="D115" s="105" t="s">
        <v>139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1386</v>
      </c>
      <c r="D117" s="6">
        <v>4071</v>
      </c>
    </row>
    <row r="118" spans="1:4">
      <c r="A118" s="40" t="s">
        <v>233</v>
      </c>
      <c r="B118" s="40" t="s">
        <v>75</v>
      </c>
      <c r="C118" s="6">
        <v>2963</v>
      </c>
      <c r="D118" s="6">
        <v>1700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826</v>
      </c>
      <c r="D120" s="9">
        <v>740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-166</v>
      </c>
      <c r="D122" s="9">
        <v>63</v>
      </c>
    </row>
    <row r="123" spans="1:4">
      <c r="A123" s="42" t="s">
        <v>237</v>
      </c>
      <c r="B123" s="42" t="s">
        <v>79</v>
      </c>
      <c r="C123" s="9">
        <v>-269</v>
      </c>
      <c r="D123" s="9">
        <v>-50</v>
      </c>
    </row>
    <row r="124" spans="1:4">
      <c r="A124" s="42" t="s">
        <v>238</v>
      </c>
      <c r="B124" s="42" t="s">
        <v>80</v>
      </c>
      <c r="C124" s="9">
        <v>-110</v>
      </c>
      <c r="D124" s="9">
        <v>-175</v>
      </c>
    </row>
    <row r="125" spans="1:4">
      <c r="A125" s="42" t="s">
        <v>239</v>
      </c>
      <c r="B125" s="42" t="s">
        <v>81</v>
      </c>
      <c r="C125" s="9">
        <v>-6204</v>
      </c>
      <c r="D125" s="9">
        <v>-3044</v>
      </c>
    </row>
    <row r="126" spans="1:4">
      <c r="A126" s="42" t="s">
        <v>240</v>
      </c>
      <c r="B126" s="42" t="s">
        <v>82</v>
      </c>
      <c r="C126" s="9">
        <v>-13221</v>
      </c>
      <c r="D126" s="9">
        <v>14954</v>
      </c>
    </row>
    <row r="127" spans="1:4">
      <c r="A127" s="42" t="s">
        <v>241</v>
      </c>
      <c r="B127" s="42" t="s">
        <v>83</v>
      </c>
      <c r="C127" s="9">
        <v>22038</v>
      </c>
      <c r="D127" s="9">
        <v>-10145</v>
      </c>
    </row>
    <row r="128" spans="1:4">
      <c r="A128" s="42" t="s">
        <v>242</v>
      </c>
      <c r="B128" s="42" t="s">
        <v>130</v>
      </c>
      <c r="C128" s="9">
        <v>-185</v>
      </c>
      <c r="D128" s="9">
        <v>-1038</v>
      </c>
    </row>
    <row r="129" spans="1:4">
      <c r="A129" s="42" t="s">
        <v>243</v>
      </c>
      <c r="B129" s="42" t="s">
        <v>84</v>
      </c>
      <c r="C129" s="9">
        <v>254</v>
      </c>
      <c r="D129" s="9">
        <v>395</v>
      </c>
    </row>
    <row r="130" spans="1:4">
      <c r="A130" s="40" t="s">
        <v>244</v>
      </c>
      <c r="B130" s="40" t="s">
        <v>85</v>
      </c>
      <c r="C130" s="6">
        <v>4349</v>
      </c>
      <c r="D130" s="6">
        <v>5771</v>
      </c>
    </row>
    <row r="131" spans="1:4">
      <c r="A131" s="43" t="s">
        <v>245</v>
      </c>
      <c r="B131" s="43" t="s">
        <v>131</v>
      </c>
      <c r="C131" s="10">
        <v>445</v>
      </c>
      <c r="D131" s="10">
        <v>-765</v>
      </c>
    </row>
    <row r="132" spans="1:4">
      <c r="A132" s="42" t="s">
        <v>246</v>
      </c>
      <c r="B132" s="42" t="s">
        <v>86</v>
      </c>
      <c r="C132" s="9">
        <v>-1443</v>
      </c>
      <c r="D132" s="9">
        <v>-29</v>
      </c>
    </row>
    <row r="133" spans="1:4">
      <c r="A133" s="44" t="s">
        <v>247</v>
      </c>
      <c r="B133" s="44" t="s">
        <v>87</v>
      </c>
      <c r="C133" s="6">
        <v>3351</v>
      </c>
      <c r="D133" s="6">
        <v>4977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405</v>
      </c>
      <c r="D135" s="5">
        <v>107</v>
      </c>
    </row>
    <row r="136" spans="1:4">
      <c r="A136" s="42" t="s">
        <v>250</v>
      </c>
      <c r="B136" s="42" t="s">
        <v>90</v>
      </c>
      <c r="C136" s="9">
        <v>91</v>
      </c>
      <c r="D136" s="9">
        <v>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29</v>
      </c>
      <c r="D138" s="9">
        <v>46</v>
      </c>
    </row>
    <row r="139" spans="1:4">
      <c r="A139" s="42" t="s">
        <v>253</v>
      </c>
      <c r="B139" s="42" t="s">
        <v>142</v>
      </c>
      <c r="C139" s="9">
        <v>285</v>
      </c>
      <c r="D139" s="9">
        <v>55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1475</v>
      </c>
      <c r="D141" s="6">
        <v>1041</v>
      </c>
    </row>
    <row r="142" spans="1:4">
      <c r="A142" s="42" t="s">
        <v>256</v>
      </c>
      <c r="B142" s="42" t="s">
        <v>95</v>
      </c>
      <c r="C142" s="9">
        <v>1475</v>
      </c>
      <c r="D142" s="9">
        <v>803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0</v>
      </c>
      <c r="D145" s="9">
        <v>238</v>
      </c>
    </row>
    <row r="146" spans="1:4">
      <c r="A146" s="44" t="s">
        <v>260</v>
      </c>
      <c r="B146" s="44" t="s">
        <v>99</v>
      </c>
      <c r="C146" s="6">
        <v>-1070</v>
      </c>
      <c r="D146" s="6">
        <v>-934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4</v>
      </c>
      <c r="D148" s="5">
        <v>125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4</v>
      </c>
      <c r="D150" s="9">
        <v>125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6">
        <v>120</v>
      </c>
      <c r="D153" s="6">
        <v>4163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</v>
      </c>
      <c r="D157" s="9">
        <v>3982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107</v>
      </c>
      <c r="D160" s="9">
        <v>62</v>
      </c>
    </row>
    <row r="161" spans="1:8">
      <c r="A161" s="42" t="s">
        <v>271</v>
      </c>
      <c r="B161" s="42" t="s">
        <v>111</v>
      </c>
      <c r="C161" s="9">
        <v>12</v>
      </c>
      <c r="D161" s="9">
        <v>48</v>
      </c>
    </row>
    <row r="162" spans="1:8">
      <c r="A162" s="42" t="s">
        <v>272</v>
      </c>
      <c r="B162" s="42" t="s">
        <v>112</v>
      </c>
      <c r="C162" s="9">
        <v>0</v>
      </c>
      <c r="D162" s="9">
        <v>71</v>
      </c>
    </row>
    <row r="163" spans="1:8">
      <c r="A163" s="44" t="s">
        <v>273</v>
      </c>
      <c r="B163" s="44" t="s">
        <v>113</v>
      </c>
      <c r="C163" s="6">
        <v>-116</v>
      </c>
      <c r="D163" s="6">
        <v>-4038</v>
      </c>
    </row>
    <row r="164" spans="1:8">
      <c r="A164" s="46" t="s">
        <v>274</v>
      </c>
      <c r="B164" s="46" t="s">
        <v>114</v>
      </c>
      <c r="C164" s="7">
        <v>2165</v>
      </c>
      <c r="D164" s="7">
        <v>5</v>
      </c>
    </row>
    <row r="165" spans="1:8">
      <c r="A165" s="46" t="s">
        <v>275</v>
      </c>
      <c r="B165" s="46" t="s">
        <v>115</v>
      </c>
      <c r="C165" s="7">
        <v>2165</v>
      </c>
      <c r="D165" s="7">
        <v>5</v>
      </c>
    </row>
    <row r="166" spans="1:8">
      <c r="A166" s="47" t="s">
        <v>276</v>
      </c>
      <c r="B166" s="47" t="s">
        <v>132</v>
      </c>
      <c r="C166" s="8"/>
      <c r="D166" s="8"/>
    </row>
    <row r="167" spans="1:8">
      <c r="A167" s="46" t="s">
        <v>277</v>
      </c>
      <c r="B167" s="46" t="s">
        <v>116</v>
      </c>
      <c r="C167" s="7">
        <v>39684</v>
      </c>
      <c r="D167" s="7">
        <v>26866</v>
      </c>
    </row>
    <row r="168" spans="1:8">
      <c r="A168" s="46" t="s">
        <v>278</v>
      </c>
      <c r="B168" s="46" t="s">
        <v>117</v>
      </c>
      <c r="C168" s="71">
        <v>41849</v>
      </c>
      <c r="D168" s="71">
        <v>26871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2401</v>
      </c>
      <c r="D174" s="78">
        <v>6369</v>
      </c>
      <c r="E174" s="78">
        <v>1707</v>
      </c>
      <c r="F174" s="78">
        <v>111678</v>
      </c>
      <c r="G174" s="78">
        <v>-26569</v>
      </c>
      <c r="H174" s="78">
        <v>95586</v>
      </c>
    </row>
    <row r="175" spans="1:8">
      <c r="A175" s="48" t="s">
        <v>182</v>
      </c>
      <c r="B175" s="48" t="s">
        <v>27</v>
      </c>
      <c r="C175" s="79">
        <v>1033</v>
      </c>
      <c r="D175" s="79">
        <v>3068</v>
      </c>
      <c r="E175" s="79">
        <v>897</v>
      </c>
      <c r="F175" s="79">
        <v>5973</v>
      </c>
      <c r="G175" s="79">
        <v>0</v>
      </c>
      <c r="H175" s="79">
        <v>10971</v>
      </c>
    </row>
    <row r="176" spans="1:8">
      <c r="A176" s="48" t="s">
        <v>183</v>
      </c>
      <c r="B176" s="48" t="s">
        <v>28</v>
      </c>
      <c r="C176" s="79">
        <v>1060</v>
      </c>
      <c r="D176" s="79">
        <v>3208</v>
      </c>
      <c r="E176" s="79">
        <v>809</v>
      </c>
      <c r="F176" s="79">
        <v>57955</v>
      </c>
      <c r="G176" s="79">
        <v>-25735</v>
      </c>
      <c r="H176" s="79">
        <v>37297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47251</v>
      </c>
      <c r="G179" s="79">
        <v>-47251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281</v>
      </c>
      <c r="D183" s="79">
        <v>38</v>
      </c>
      <c r="E183" s="79">
        <v>1</v>
      </c>
      <c r="F183" s="79">
        <v>258</v>
      </c>
      <c r="G183" s="79">
        <v>0</v>
      </c>
      <c r="H183" s="79">
        <v>578</v>
      </c>
    </row>
    <row r="184" spans="1:8">
      <c r="A184" s="48" t="s">
        <v>191</v>
      </c>
      <c r="B184" s="48" t="s">
        <v>36</v>
      </c>
      <c r="C184" s="79">
        <v>27</v>
      </c>
      <c r="D184" s="79">
        <v>55</v>
      </c>
      <c r="E184" s="79">
        <v>0</v>
      </c>
      <c r="F184" s="79">
        <v>241</v>
      </c>
      <c r="G184" s="79">
        <v>0</v>
      </c>
      <c r="H184" s="79">
        <v>323</v>
      </c>
    </row>
    <row r="185" spans="1:8">
      <c r="A185" s="44" t="s">
        <v>192</v>
      </c>
      <c r="B185" s="44" t="s">
        <v>37</v>
      </c>
      <c r="C185" s="78">
        <v>33585</v>
      </c>
      <c r="D185" s="78">
        <v>77795</v>
      </c>
      <c r="E185" s="78">
        <v>23466</v>
      </c>
      <c r="F185" s="78">
        <v>11278</v>
      </c>
      <c r="G185" s="78">
        <v>-1800</v>
      </c>
      <c r="H185" s="78">
        <v>144324</v>
      </c>
    </row>
    <row r="186" spans="1:8">
      <c r="A186" s="48" t="s">
        <v>193</v>
      </c>
      <c r="B186" s="48" t="s">
        <v>38</v>
      </c>
      <c r="C186" s="79">
        <v>5929</v>
      </c>
      <c r="D186" s="79">
        <v>52241</v>
      </c>
      <c r="E186" s="79">
        <v>0</v>
      </c>
      <c r="F186" s="79">
        <v>0</v>
      </c>
      <c r="G186" s="79">
        <v>0</v>
      </c>
      <c r="H186" s="79">
        <v>58170</v>
      </c>
    </row>
    <row r="187" spans="1:8">
      <c r="A187" s="48" t="s">
        <v>194</v>
      </c>
      <c r="B187" s="48" t="s">
        <v>39</v>
      </c>
      <c r="C187" s="79">
        <v>13956</v>
      </c>
      <c r="D187" s="79">
        <v>9452</v>
      </c>
      <c r="E187" s="79">
        <v>2454</v>
      </c>
      <c r="F187" s="79">
        <v>58</v>
      </c>
      <c r="G187" s="79">
        <v>-873</v>
      </c>
      <c r="H187" s="79">
        <v>25047</v>
      </c>
    </row>
    <row r="188" spans="1:8">
      <c r="A188" s="48" t="s">
        <v>195</v>
      </c>
      <c r="B188" s="48" t="s">
        <v>40</v>
      </c>
      <c r="C188" s="79">
        <v>821</v>
      </c>
      <c r="D188" s="79">
        <v>1029</v>
      </c>
      <c r="E188" s="79">
        <v>0</v>
      </c>
      <c r="F188" s="79">
        <v>1</v>
      </c>
      <c r="G188" s="79">
        <v>0</v>
      </c>
      <c r="H188" s="79">
        <v>1851</v>
      </c>
    </row>
    <row r="189" spans="1:8">
      <c r="A189" s="48" t="s">
        <v>196</v>
      </c>
      <c r="B189" s="48" t="s">
        <v>41</v>
      </c>
      <c r="C189" s="79">
        <v>344</v>
      </c>
      <c r="D189" s="79">
        <v>6264</v>
      </c>
      <c r="E189" s="79">
        <v>610</v>
      </c>
      <c r="F189" s="79">
        <v>1818</v>
      </c>
      <c r="G189" s="79">
        <v>-927</v>
      </c>
      <c r="H189" s="79">
        <v>8109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100</v>
      </c>
      <c r="E192" s="79">
        <v>0</v>
      </c>
      <c r="F192" s="79">
        <v>808</v>
      </c>
      <c r="G192" s="79">
        <v>0</v>
      </c>
      <c r="H192" s="79">
        <v>908</v>
      </c>
    </row>
    <row r="193" spans="1:8">
      <c r="A193" s="48" t="s">
        <v>199</v>
      </c>
      <c r="B193" s="48" t="s">
        <v>44</v>
      </c>
      <c r="C193" s="79">
        <v>5509</v>
      </c>
      <c r="D193" s="79">
        <v>411</v>
      </c>
      <c r="E193" s="79">
        <v>2379</v>
      </c>
      <c r="F193" s="79">
        <v>91</v>
      </c>
      <c r="G193" s="79">
        <v>0</v>
      </c>
      <c r="H193" s="79">
        <v>8390</v>
      </c>
    </row>
    <row r="194" spans="1:8">
      <c r="A194" s="48" t="s">
        <v>200</v>
      </c>
      <c r="B194" s="48" t="s">
        <v>45</v>
      </c>
      <c r="C194" s="79">
        <v>7026</v>
      </c>
      <c r="D194" s="79">
        <v>8298</v>
      </c>
      <c r="E194" s="79">
        <v>18023</v>
      </c>
      <c r="F194" s="79">
        <v>8502</v>
      </c>
      <c r="G194" s="79">
        <v>0</v>
      </c>
      <c r="H194" s="79">
        <v>41849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35986</v>
      </c>
      <c r="D196" s="78">
        <v>84164</v>
      </c>
      <c r="E196" s="78">
        <v>25173</v>
      </c>
      <c r="F196" s="78">
        <v>122956</v>
      </c>
      <c r="G196" s="78">
        <v>-28369</v>
      </c>
      <c r="H196" s="78">
        <v>239910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15113</v>
      </c>
      <c r="D200" s="78">
        <v>45656</v>
      </c>
      <c r="E200" s="78">
        <v>16223</v>
      </c>
      <c r="F200" s="78">
        <v>121232</v>
      </c>
      <c r="G200" s="78">
        <v>-29218</v>
      </c>
      <c r="H200" s="78">
        <v>169006</v>
      </c>
    </row>
    <row r="201" spans="1:8">
      <c r="A201" s="52" t="s">
        <v>205</v>
      </c>
      <c r="B201" s="44" t="s">
        <v>50</v>
      </c>
      <c r="C201" s="78">
        <v>15113</v>
      </c>
      <c r="D201" s="78">
        <v>45656</v>
      </c>
      <c r="E201" s="78">
        <v>16223</v>
      </c>
      <c r="F201" s="78">
        <v>121232</v>
      </c>
      <c r="G201" s="78">
        <v>-29974</v>
      </c>
      <c r="H201" s="78">
        <v>168250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7294</v>
      </c>
      <c r="D203" s="79">
        <v>0</v>
      </c>
      <c r="E203" s="79">
        <v>1188</v>
      </c>
      <c r="F203" s="79">
        <v>110936</v>
      </c>
      <c r="G203" s="79">
        <v>312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1139</v>
      </c>
      <c r="G205" s="79">
        <v>0</v>
      </c>
      <c r="H205" s="79">
        <v>1139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-227</v>
      </c>
      <c r="F206" s="81">
        <v>0</v>
      </c>
      <c r="G206" s="81">
        <v>-461</v>
      </c>
      <c r="H206" s="81">
        <v>-688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13296</v>
      </c>
      <c r="F207" s="79">
        <v>-86820</v>
      </c>
      <c r="G207" s="79">
        <v>-12687</v>
      </c>
      <c r="H207" s="79">
        <v>-48379</v>
      </c>
    </row>
    <row r="208" spans="1:8">
      <c r="A208" s="53" t="s">
        <v>212</v>
      </c>
      <c r="B208" s="48" t="s">
        <v>57</v>
      </c>
      <c r="C208" s="79">
        <v>-2257</v>
      </c>
      <c r="D208" s="79">
        <v>774</v>
      </c>
      <c r="E208" s="79">
        <v>1880</v>
      </c>
      <c r="F208" s="79">
        <v>1022</v>
      </c>
      <c r="G208" s="79">
        <v>79</v>
      </c>
      <c r="H208" s="79">
        <v>1498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756</v>
      </c>
      <c r="H209" s="82">
        <v>756</v>
      </c>
    </row>
    <row r="210" spans="1:8">
      <c r="A210" s="52" t="s">
        <v>214</v>
      </c>
      <c r="B210" s="44" t="s">
        <v>59</v>
      </c>
      <c r="C210" s="78">
        <v>501</v>
      </c>
      <c r="D210" s="78">
        <v>778</v>
      </c>
      <c r="E210" s="78">
        <v>21</v>
      </c>
      <c r="F210" s="78">
        <v>954</v>
      </c>
      <c r="G210" s="78">
        <v>2614</v>
      </c>
      <c r="H210" s="78">
        <v>4868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117</v>
      </c>
      <c r="D212" s="79">
        <v>69</v>
      </c>
      <c r="E212" s="79">
        <v>0</v>
      </c>
      <c r="F212" s="79">
        <v>17</v>
      </c>
      <c r="G212" s="79">
        <v>0</v>
      </c>
      <c r="H212" s="79">
        <v>203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30</v>
      </c>
      <c r="D214" s="79">
        <v>213</v>
      </c>
      <c r="E214" s="79">
        <v>0</v>
      </c>
      <c r="F214" s="79">
        <v>494</v>
      </c>
      <c r="G214" s="79">
        <v>2614</v>
      </c>
      <c r="H214" s="79">
        <v>3351</v>
      </c>
    </row>
    <row r="215" spans="1:8">
      <c r="A215" s="53" t="s">
        <v>219</v>
      </c>
      <c r="B215" s="48" t="s">
        <v>64</v>
      </c>
      <c r="C215" s="79">
        <v>345</v>
      </c>
      <c r="D215" s="79">
        <v>490</v>
      </c>
      <c r="E215" s="79">
        <v>16</v>
      </c>
      <c r="F215" s="79">
        <v>426</v>
      </c>
      <c r="G215" s="79">
        <v>0</v>
      </c>
      <c r="H215" s="79">
        <v>1277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20372</v>
      </c>
      <c r="D218" s="78">
        <v>37730</v>
      </c>
      <c r="E218" s="78">
        <v>8929</v>
      </c>
      <c r="F218" s="78">
        <v>770</v>
      </c>
      <c r="G218" s="78">
        <v>-1765</v>
      </c>
      <c r="H218" s="78">
        <v>66036</v>
      </c>
    </row>
    <row r="219" spans="1:8">
      <c r="A219" s="53" t="s">
        <v>215</v>
      </c>
      <c r="B219" s="48" t="s">
        <v>60</v>
      </c>
      <c r="C219" s="79">
        <v>20</v>
      </c>
      <c r="D219" s="79">
        <v>0</v>
      </c>
      <c r="E219" s="79">
        <v>0</v>
      </c>
      <c r="F219" s="79">
        <v>4</v>
      </c>
      <c r="G219" s="79">
        <v>0</v>
      </c>
      <c r="H219" s="79">
        <v>24</v>
      </c>
    </row>
    <row r="220" spans="1:8">
      <c r="A220" s="53" t="s">
        <v>216</v>
      </c>
      <c r="B220" s="48" t="s">
        <v>61</v>
      </c>
      <c r="C220" s="79">
        <v>117</v>
      </c>
      <c r="D220" s="79">
        <v>50</v>
      </c>
      <c r="E220" s="79">
        <v>0</v>
      </c>
      <c r="F220" s="79">
        <v>53</v>
      </c>
      <c r="G220" s="79">
        <v>0</v>
      </c>
      <c r="H220" s="79">
        <v>220</v>
      </c>
    </row>
    <row r="221" spans="1:8">
      <c r="A221" s="53" t="s">
        <v>223</v>
      </c>
      <c r="B221" s="48" t="s">
        <v>68</v>
      </c>
      <c r="C221" s="79">
        <v>16089</v>
      </c>
      <c r="D221" s="79">
        <v>2152</v>
      </c>
      <c r="E221" s="79">
        <v>6699</v>
      </c>
      <c r="F221" s="79">
        <v>146</v>
      </c>
      <c r="G221" s="79">
        <v>-838</v>
      </c>
      <c r="H221" s="79">
        <v>24248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433</v>
      </c>
      <c r="F222" s="79">
        <v>0</v>
      </c>
      <c r="G222" s="79">
        <v>0</v>
      </c>
      <c r="H222" s="79">
        <v>433</v>
      </c>
    </row>
    <row r="223" spans="1:8">
      <c r="A223" s="53" t="s">
        <v>225</v>
      </c>
      <c r="B223" s="48" t="s">
        <v>70</v>
      </c>
      <c r="C223" s="79">
        <v>4066</v>
      </c>
      <c r="D223" s="79">
        <v>35422</v>
      </c>
      <c r="E223" s="79">
        <v>1769</v>
      </c>
      <c r="F223" s="79">
        <v>416</v>
      </c>
      <c r="G223" s="79">
        <v>-927</v>
      </c>
      <c r="H223" s="79">
        <v>40746</v>
      </c>
    </row>
    <row r="224" spans="1:8">
      <c r="A224" s="53" t="s">
        <v>219</v>
      </c>
      <c r="B224" s="48" t="s">
        <v>64</v>
      </c>
      <c r="C224" s="79">
        <v>76</v>
      </c>
      <c r="D224" s="79">
        <v>64</v>
      </c>
      <c r="E224" s="79">
        <v>28</v>
      </c>
      <c r="F224" s="79">
        <v>34</v>
      </c>
      <c r="G224" s="79">
        <v>0</v>
      </c>
      <c r="H224" s="79">
        <v>202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0</v>
      </c>
      <c r="F225" s="79">
        <v>76</v>
      </c>
      <c r="G225" s="79">
        <v>0</v>
      </c>
      <c r="H225" s="79">
        <v>97</v>
      </c>
    </row>
    <row r="226" spans="1:8">
      <c r="A226" s="53" t="s">
        <v>221</v>
      </c>
      <c r="B226" s="48" t="s">
        <v>66</v>
      </c>
      <c r="C226" s="79">
        <v>3</v>
      </c>
      <c r="D226" s="79">
        <v>22</v>
      </c>
      <c r="E226" s="79">
        <v>0</v>
      </c>
      <c r="F226" s="79">
        <v>41</v>
      </c>
      <c r="G226" s="79">
        <v>0</v>
      </c>
      <c r="H226" s="79">
        <v>66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35986</v>
      </c>
      <c r="D228" s="78">
        <v>84164</v>
      </c>
      <c r="E228" s="78">
        <v>25173</v>
      </c>
      <c r="F228" s="78">
        <v>122956</v>
      </c>
      <c r="G228" s="78">
        <v>-28369</v>
      </c>
      <c r="H228" s="78">
        <v>239910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13471</v>
      </c>
      <c r="D232" s="83">
        <v>5005</v>
      </c>
      <c r="E232" s="83">
        <v>14172</v>
      </c>
      <c r="F232" s="83">
        <v>1720</v>
      </c>
      <c r="G232" s="83">
        <v>-3564</v>
      </c>
      <c r="H232" s="83">
        <v>30804</v>
      </c>
    </row>
    <row r="233" spans="1:8">
      <c r="A233" s="59" t="s">
        <v>152</v>
      </c>
      <c r="B233" s="60" t="s">
        <v>1</v>
      </c>
      <c r="C233" s="84">
        <v>0</v>
      </c>
      <c r="D233" s="84">
        <v>4946</v>
      </c>
      <c r="E233" s="84">
        <v>0</v>
      </c>
      <c r="F233" s="84">
        <v>0</v>
      </c>
      <c r="G233" s="84">
        <v>-145</v>
      </c>
      <c r="H233" s="84">
        <v>4801</v>
      </c>
    </row>
    <row r="234" spans="1:8">
      <c r="A234" s="59" t="s">
        <v>153</v>
      </c>
      <c r="B234" s="60" t="s">
        <v>2</v>
      </c>
      <c r="C234" s="84">
        <v>935</v>
      </c>
      <c r="D234" s="84">
        <v>0</v>
      </c>
      <c r="E234" s="84">
        <v>14172</v>
      </c>
      <c r="F234" s="84">
        <v>1720</v>
      </c>
      <c r="G234" s="84">
        <v>-3401</v>
      </c>
      <c r="H234" s="84">
        <v>13426</v>
      </c>
    </row>
    <row r="235" spans="1:8">
      <c r="A235" s="59" t="s">
        <v>154</v>
      </c>
      <c r="B235" s="60" t="s">
        <v>3</v>
      </c>
      <c r="C235" s="84">
        <v>12536</v>
      </c>
      <c r="D235" s="84">
        <v>59</v>
      </c>
      <c r="E235" s="84">
        <v>0</v>
      </c>
      <c r="F235" s="84">
        <v>0</v>
      </c>
      <c r="G235" s="84">
        <v>-18</v>
      </c>
      <c r="H235" s="84">
        <v>12577</v>
      </c>
    </row>
    <row r="236" spans="1:8">
      <c r="A236" s="52" t="s">
        <v>155</v>
      </c>
      <c r="B236" s="44" t="s">
        <v>4</v>
      </c>
      <c r="C236" s="83">
        <v>12519</v>
      </c>
      <c r="D236" s="83">
        <v>1675</v>
      </c>
      <c r="E236" s="83">
        <v>9124</v>
      </c>
      <c r="F236" s="83">
        <v>207</v>
      </c>
      <c r="G236" s="83">
        <v>-450</v>
      </c>
      <c r="H236" s="83">
        <v>23075</v>
      </c>
    </row>
    <row r="237" spans="1:8">
      <c r="A237" s="59" t="s">
        <v>156</v>
      </c>
      <c r="B237" s="60" t="s">
        <v>5</v>
      </c>
      <c r="C237" s="84">
        <v>699</v>
      </c>
      <c r="D237" s="84">
        <v>1643</v>
      </c>
      <c r="E237" s="84">
        <v>9124</v>
      </c>
      <c r="F237" s="84">
        <v>207</v>
      </c>
      <c r="G237" s="84">
        <v>-432</v>
      </c>
      <c r="H237" s="84">
        <v>11241</v>
      </c>
    </row>
    <row r="238" spans="1:8">
      <c r="A238" s="59" t="s">
        <v>157</v>
      </c>
      <c r="B238" s="60" t="s">
        <v>6</v>
      </c>
      <c r="C238" s="84">
        <v>11820</v>
      </c>
      <c r="D238" s="84">
        <v>32</v>
      </c>
      <c r="E238" s="84">
        <v>0</v>
      </c>
      <c r="F238" s="84">
        <v>0</v>
      </c>
      <c r="G238" s="84">
        <v>-18</v>
      </c>
      <c r="H238" s="84">
        <v>11834</v>
      </c>
    </row>
    <row r="239" spans="1:8">
      <c r="A239" s="142" t="s">
        <v>158</v>
      </c>
      <c r="B239" s="143" t="s">
        <v>7</v>
      </c>
      <c r="C239" s="83">
        <v>952</v>
      </c>
      <c r="D239" s="83">
        <v>3330</v>
      </c>
      <c r="E239" s="83">
        <v>5048</v>
      </c>
      <c r="F239" s="83">
        <v>1513</v>
      </c>
      <c r="G239" s="83">
        <v>-3114</v>
      </c>
      <c r="H239" s="83">
        <v>7729</v>
      </c>
    </row>
    <row r="240" spans="1:8">
      <c r="A240" s="53" t="s">
        <v>159</v>
      </c>
      <c r="B240" s="48" t="s">
        <v>8</v>
      </c>
      <c r="C240" s="84">
        <v>60</v>
      </c>
      <c r="D240" s="84">
        <v>621</v>
      </c>
      <c r="E240" s="84">
        <v>12</v>
      </c>
      <c r="F240" s="84">
        <v>1195</v>
      </c>
      <c r="G240" s="84">
        <v>-21</v>
      </c>
      <c r="H240" s="84">
        <v>1867</v>
      </c>
    </row>
    <row r="241" spans="1:8">
      <c r="A241" s="53" t="s">
        <v>160</v>
      </c>
      <c r="B241" s="48" t="s">
        <v>9</v>
      </c>
      <c r="C241" s="84">
        <v>2607</v>
      </c>
      <c r="D241" s="84">
        <v>1419</v>
      </c>
      <c r="E241" s="84">
        <v>2668</v>
      </c>
      <c r="F241" s="84">
        <v>452</v>
      </c>
      <c r="G241" s="84">
        <v>-1942</v>
      </c>
      <c r="H241" s="84">
        <v>5204</v>
      </c>
    </row>
    <row r="242" spans="1:8">
      <c r="A242" s="53" t="s">
        <v>161</v>
      </c>
      <c r="B242" s="48" t="s">
        <v>10</v>
      </c>
      <c r="C242" s="84">
        <v>986</v>
      </c>
      <c r="D242" s="84">
        <v>1553</v>
      </c>
      <c r="E242" s="84">
        <v>331</v>
      </c>
      <c r="F242" s="84">
        <v>1368</v>
      </c>
      <c r="G242" s="84">
        <v>-1137</v>
      </c>
      <c r="H242" s="84">
        <v>3101</v>
      </c>
    </row>
    <row r="243" spans="1:8">
      <c r="A243" s="53" t="s">
        <v>162</v>
      </c>
      <c r="B243" s="48" t="s">
        <v>11</v>
      </c>
      <c r="C243" s="84">
        <v>100</v>
      </c>
      <c r="D243" s="84">
        <v>556</v>
      </c>
      <c r="E243" s="84">
        <v>7</v>
      </c>
      <c r="F243" s="84">
        <v>40</v>
      </c>
      <c r="G243" s="84">
        <v>-21</v>
      </c>
      <c r="H243" s="84">
        <v>682</v>
      </c>
    </row>
    <row r="244" spans="1:8">
      <c r="A244" s="142" t="s">
        <v>163</v>
      </c>
      <c r="B244" s="143" t="s">
        <v>12</v>
      </c>
      <c r="C244" s="83">
        <v>-2681</v>
      </c>
      <c r="D244" s="83">
        <v>423</v>
      </c>
      <c r="E244" s="83">
        <v>2054</v>
      </c>
      <c r="F244" s="83">
        <v>848</v>
      </c>
      <c r="G244" s="83">
        <v>-35</v>
      </c>
      <c r="H244" s="83">
        <v>609</v>
      </c>
    </row>
    <row r="245" spans="1:8">
      <c r="A245" s="53" t="s">
        <v>164</v>
      </c>
      <c r="B245" s="48" t="s">
        <v>13</v>
      </c>
      <c r="C245" s="84">
        <v>216</v>
      </c>
      <c r="D245" s="84">
        <v>622</v>
      </c>
      <c r="E245" s="84">
        <v>108</v>
      </c>
      <c r="F245" s="84">
        <v>365</v>
      </c>
      <c r="G245" s="84">
        <v>-30</v>
      </c>
      <c r="H245" s="84">
        <v>1281</v>
      </c>
    </row>
    <row r="246" spans="1:8">
      <c r="A246" s="53" t="s">
        <v>165</v>
      </c>
      <c r="B246" s="48" t="s">
        <v>14</v>
      </c>
      <c r="C246" s="84">
        <v>74</v>
      </c>
      <c r="D246" s="84">
        <v>7</v>
      </c>
      <c r="E246" s="84">
        <v>3</v>
      </c>
      <c r="F246" s="84">
        <v>5</v>
      </c>
      <c r="G246" s="84">
        <v>-30</v>
      </c>
      <c r="H246" s="84">
        <v>59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-2539</v>
      </c>
      <c r="D248" s="83">
        <v>1038</v>
      </c>
      <c r="E248" s="83">
        <v>2159</v>
      </c>
      <c r="F248" s="83">
        <v>1208</v>
      </c>
      <c r="G248" s="83">
        <v>-35</v>
      </c>
      <c r="H248" s="83">
        <v>1831</v>
      </c>
    </row>
    <row r="249" spans="1:8">
      <c r="A249" s="53" t="s">
        <v>168</v>
      </c>
      <c r="B249" s="48" t="s">
        <v>17</v>
      </c>
      <c r="C249" s="84">
        <v>-282</v>
      </c>
      <c r="D249" s="84">
        <v>264</v>
      </c>
      <c r="E249" s="84">
        <v>279</v>
      </c>
      <c r="F249" s="84">
        <v>186</v>
      </c>
      <c r="G249" s="84">
        <v>-2</v>
      </c>
      <c r="H249" s="84">
        <v>445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-2257</v>
      </c>
      <c r="D251" s="83">
        <v>774</v>
      </c>
      <c r="E251" s="83">
        <v>1880</v>
      </c>
      <c r="F251" s="83">
        <v>1022</v>
      </c>
      <c r="G251" s="83">
        <v>-33</v>
      </c>
      <c r="H251" s="83">
        <v>1386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-2257</v>
      </c>
      <c r="D253" s="83">
        <v>774</v>
      </c>
      <c r="E253" s="83">
        <v>1880</v>
      </c>
      <c r="F253" s="83">
        <v>1022</v>
      </c>
      <c r="G253" s="83">
        <v>-33</v>
      </c>
      <c r="H253" s="83">
        <v>1386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-112</v>
      </c>
      <c r="H255" s="87">
        <v>-112</v>
      </c>
    </row>
    <row r="256" spans="1:8">
      <c r="A256" s="69" t="s">
        <v>173</v>
      </c>
      <c r="B256" s="70" t="s">
        <v>127</v>
      </c>
      <c r="C256" s="88">
        <v>-2257</v>
      </c>
      <c r="D256" s="88">
        <v>774</v>
      </c>
      <c r="E256" s="88">
        <v>1880</v>
      </c>
      <c r="F256" s="88">
        <v>1022</v>
      </c>
      <c r="G256" s="88">
        <v>79</v>
      </c>
      <c r="H256" s="88">
        <v>1498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35.42578125" defaultRowHeight="14" x14ac:dyDescent="0"/>
  <cols>
    <col min="1" max="2" width="50.7109375" style="20" customWidth="1"/>
    <col min="3" max="8" width="12.42578125" style="19" customWidth="1"/>
    <col min="9" max="16384" width="35.42578125" style="19"/>
  </cols>
  <sheetData>
    <row r="1" spans="1:4">
      <c r="A1" s="18" t="s">
        <v>367</v>
      </c>
    </row>
    <row r="2" spans="1:4">
      <c r="A2" s="18" t="s">
        <v>368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122</v>
      </c>
      <c r="D6" s="104" t="s">
        <v>123</v>
      </c>
    </row>
    <row r="7" spans="1:4">
      <c r="A7" s="23" t="s">
        <v>151</v>
      </c>
      <c r="B7" s="23" t="s">
        <v>0</v>
      </c>
      <c r="C7" s="90">
        <v>142172</v>
      </c>
      <c r="D7" s="90">
        <v>164040</v>
      </c>
    </row>
    <row r="8" spans="1:4">
      <c r="A8" s="24" t="s">
        <v>152</v>
      </c>
      <c r="B8" s="24" t="s">
        <v>1</v>
      </c>
      <c r="C8" s="84">
        <v>21989</v>
      </c>
      <c r="D8" s="84">
        <v>41641</v>
      </c>
    </row>
    <row r="9" spans="1:4">
      <c r="A9" s="24" t="s">
        <v>153</v>
      </c>
      <c r="B9" s="24" t="s">
        <v>2</v>
      </c>
      <c r="C9" s="84">
        <v>62220</v>
      </c>
      <c r="D9" s="84">
        <v>46756</v>
      </c>
    </row>
    <row r="10" spans="1:4">
      <c r="A10" s="24" t="s">
        <v>154</v>
      </c>
      <c r="B10" s="24" t="s">
        <v>3</v>
      </c>
      <c r="C10" s="84">
        <v>57963</v>
      </c>
      <c r="D10" s="84">
        <v>75643</v>
      </c>
    </row>
    <row r="11" spans="1:4">
      <c r="A11" s="23" t="s">
        <v>155</v>
      </c>
      <c r="B11" s="23" t="s">
        <v>4</v>
      </c>
      <c r="C11" s="90">
        <v>88827</v>
      </c>
      <c r="D11" s="90">
        <v>93264</v>
      </c>
    </row>
    <row r="12" spans="1:4">
      <c r="A12" s="24" t="s">
        <v>156</v>
      </c>
      <c r="B12" s="24" t="s">
        <v>5</v>
      </c>
      <c r="C12" s="84">
        <v>46029</v>
      </c>
      <c r="D12" s="84">
        <v>40954</v>
      </c>
    </row>
    <row r="13" spans="1:4">
      <c r="A13" s="24" t="s">
        <v>157</v>
      </c>
      <c r="B13" s="24" t="s">
        <v>6</v>
      </c>
      <c r="C13" s="84">
        <v>42798</v>
      </c>
      <c r="D13" s="84">
        <v>52310</v>
      </c>
    </row>
    <row r="14" spans="1:4">
      <c r="A14" s="25" t="s">
        <v>158</v>
      </c>
      <c r="B14" s="25" t="s">
        <v>7</v>
      </c>
      <c r="C14" s="90">
        <v>53345</v>
      </c>
      <c r="D14" s="90">
        <v>70776</v>
      </c>
    </row>
    <row r="15" spans="1:4">
      <c r="A15" s="26" t="s">
        <v>159</v>
      </c>
      <c r="B15" s="26" t="s">
        <v>8</v>
      </c>
      <c r="C15" s="84">
        <v>3420</v>
      </c>
      <c r="D15" s="84">
        <v>3056</v>
      </c>
    </row>
    <row r="16" spans="1:4">
      <c r="A16" s="26" t="s">
        <v>160</v>
      </c>
      <c r="B16" s="26" t="s">
        <v>9</v>
      </c>
      <c r="C16" s="84">
        <v>22377</v>
      </c>
      <c r="D16" s="84">
        <v>21597</v>
      </c>
    </row>
    <row r="17" spans="1:4">
      <c r="A17" s="26" t="s">
        <v>161</v>
      </c>
      <c r="B17" s="26" t="s">
        <v>10</v>
      </c>
      <c r="C17" s="84">
        <v>12856</v>
      </c>
      <c r="D17" s="84">
        <v>13063</v>
      </c>
    </row>
    <row r="18" spans="1:4">
      <c r="A18" s="26" t="s">
        <v>162</v>
      </c>
      <c r="B18" s="26" t="s">
        <v>11</v>
      </c>
      <c r="C18" s="84">
        <v>6658</v>
      </c>
      <c r="D18" s="84">
        <v>10805</v>
      </c>
    </row>
    <row r="19" spans="1:4">
      <c r="A19" s="25" t="s">
        <v>163</v>
      </c>
      <c r="B19" s="25" t="s">
        <v>12</v>
      </c>
      <c r="C19" s="90">
        <v>14874</v>
      </c>
      <c r="D19" s="90">
        <v>28367</v>
      </c>
    </row>
    <row r="20" spans="1:4">
      <c r="A20" s="26" t="s">
        <v>164</v>
      </c>
      <c r="B20" s="26" t="s">
        <v>13</v>
      </c>
      <c r="C20" s="84">
        <v>2995</v>
      </c>
      <c r="D20" s="84">
        <v>1887</v>
      </c>
    </row>
    <row r="21" spans="1:4">
      <c r="A21" s="26" t="s">
        <v>165</v>
      </c>
      <c r="B21" s="26" t="s">
        <v>14</v>
      </c>
      <c r="C21" s="84">
        <v>679</v>
      </c>
      <c r="D21" s="84">
        <v>1967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17190</v>
      </c>
      <c r="D23" s="90">
        <v>28287</v>
      </c>
    </row>
    <row r="24" spans="1:4">
      <c r="A24" s="26" t="s">
        <v>168</v>
      </c>
      <c r="B24" s="26" t="s">
        <v>17</v>
      </c>
      <c r="C24" s="84">
        <v>2339</v>
      </c>
      <c r="D24" s="84">
        <v>162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14851</v>
      </c>
      <c r="D26" s="90">
        <v>28125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14851</v>
      </c>
      <c r="D29" s="92">
        <v>28125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-49</v>
      </c>
      <c r="D31" s="90">
        <v>0</v>
      </c>
    </row>
    <row r="32" spans="1:4">
      <c r="A32" s="25" t="s">
        <v>173</v>
      </c>
      <c r="B32" s="25" t="s">
        <v>127</v>
      </c>
      <c r="C32" s="90">
        <v>14900</v>
      </c>
      <c r="D32" s="90">
        <v>28125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0.16</v>
      </c>
      <c r="D36" s="94">
        <v>0.3</v>
      </c>
    </row>
    <row r="37" spans="1:4">
      <c r="A37" s="34" t="s">
        <v>177</v>
      </c>
      <c r="B37" s="34" t="s">
        <v>24</v>
      </c>
      <c r="C37" s="94">
        <v>0.16</v>
      </c>
      <c r="D37" s="94">
        <v>0.3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0.16</v>
      </c>
      <c r="D39" s="94">
        <v>0.3</v>
      </c>
    </row>
    <row r="40" spans="1:4">
      <c r="A40" s="34" t="s">
        <v>177</v>
      </c>
      <c r="B40" s="34" t="s">
        <v>24</v>
      </c>
      <c r="C40" s="94">
        <v>0.16</v>
      </c>
      <c r="D40" s="94">
        <v>0.3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14851</v>
      </c>
      <c r="D46" s="90">
        <v>28125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47</v>
      </c>
      <c r="D48" s="84">
        <v>-559</v>
      </c>
    </row>
    <row r="49" spans="1:4">
      <c r="A49" s="89" t="s">
        <v>318</v>
      </c>
      <c r="B49" s="89" t="s">
        <v>310</v>
      </c>
      <c r="C49" s="84">
        <v>-1</v>
      </c>
      <c r="D49" s="84">
        <v>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14897</v>
      </c>
      <c r="D51" s="90">
        <v>27567</v>
      </c>
    </row>
    <row r="52" spans="1:4">
      <c r="A52" s="33" t="s">
        <v>315</v>
      </c>
      <c r="B52" s="33" t="s">
        <v>312</v>
      </c>
      <c r="C52" s="84">
        <v>-49</v>
      </c>
      <c r="D52" s="84">
        <v>0</v>
      </c>
    </row>
    <row r="53" spans="1:4" ht="22">
      <c r="A53" s="32" t="s">
        <v>316</v>
      </c>
      <c r="B53" s="32" t="s">
        <v>313</v>
      </c>
      <c r="C53" s="90">
        <v>14946</v>
      </c>
      <c r="D53" s="90">
        <v>27567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124</v>
      </c>
      <c r="D57" s="104" t="s">
        <v>125</v>
      </c>
    </row>
    <row r="58" spans="1:4">
      <c r="A58" s="35" t="s">
        <v>181</v>
      </c>
      <c r="B58" s="35" t="s">
        <v>26</v>
      </c>
      <c r="C58" s="96">
        <v>95047</v>
      </c>
      <c r="D58" s="96">
        <v>94202</v>
      </c>
    </row>
    <row r="59" spans="1:4">
      <c r="A59" s="26" t="s">
        <v>182</v>
      </c>
      <c r="B59" s="26" t="s">
        <v>27</v>
      </c>
      <c r="C59" s="79">
        <v>11187</v>
      </c>
      <c r="D59" s="79">
        <v>10755</v>
      </c>
    </row>
    <row r="60" spans="1:4">
      <c r="A60" s="26" t="s">
        <v>183</v>
      </c>
      <c r="B60" s="26" t="s">
        <v>28</v>
      </c>
      <c r="C60" s="79">
        <v>36403</v>
      </c>
      <c r="D60" s="79">
        <v>34801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755</v>
      </c>
      <c r="D67" s="79">
        <v>1980</v>
      </c>
    </row>
    <row r="68" spans="1:4">
      <c r="A68" s="26" t="s">
        <v>191</v>
      </c>
      <c r="B68" s="26" t="s">
        <v>36</v>
      </c>
      <c r="C68" s="79">
        <v>285</v>
      </c>
      <c r="D68" s="79">
        <v>249</v>
      </c>
    </row>
    <row r="69" spans="1:4">
      <c r="A69" s="35" t="s">
        <v>192</v>
      </c>
      <c r="B69" s="35" t="s">
        <v>37</v>
      </c>
      <c r="C69" s="96">
        <v>122588</v>
      </c>
      <c r="D69" s="96">
        <v>108690</v>
      </c>
    </row>
    <row r="70" spans="1:4">
      <c r="A70" s="26" t="s">
        <v>193</v>
      </c>
      <c r="B70" s="26" t="s">
        <v>38</v>
      </c>
      <c r="C70" s="79">
        <v>51966</v>
      </c>
      <c r="D70" s="79">
        <v>33367</v>
      </c>
    </row>
    <row r="71" spans="1:4">
      <c r="A71" s="26" t="s">
        <v>194</v>
      </c>
      <c r="B71" s="26" t="s">
        <v>39</v>
      </c>
      <c r="C71" s="79">
        <v>17064</v>
      </c>
      <c r="D71" s="79">
        <v>31247</v>
      </c>
    </row>
    <row r="72" spans="1:4">
      <c r="A72" s="36" t="s">
        <v>195</v>
      </c>
      <c r="B72" s="36" t="s">
        <v>40</v>
      </c>
      <c r="C72" s="97">
        <v>901</v>
      </c>
      <c r="D72" s="97">
        <v>0</v>
      </c>
    </row>
    <row r="73" spans="1:4">
      <c r="A73" s="26" t="s">
        <v>196</v>
      </c>
      <c r="B73" s="26" t="s">
        <v>41</v>
      </c>
      <c r="C73" s="79">
        <v>3856</v>
      </c>
      <c r="D73" s="79">
        <v>4635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805</v>
      </c>
      <c r="D76" s="79">
        <v>855</v>
      </c>
    </row>
    <row r="77" spans="1:4">
      <c r="A77" s="26" t="s">
        <v>199</v>
      </c>
      <c r="B77" s="26" t="s">
        <v>44</v>
      </c>
      <c r="C77" s="79">
        <v>8312</v>
      </c>
      <c r="D77" s="79">
        <v>11720</v>
      </c>
    </row>
    <row r="78" spans="1:4">
      <c r="A78" s="26" t="s">
        <v>200</v>
      </c>
      <c r="B78" s="26" t="s">
        <v>45</v>
      </c>
      <c r="C78" s="79">
        <v>39684</v>
      </c>
      <c r="D78" s="79">
        <v>26866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217635</v>
      </c>
      <c r="D80" s="96">
        <v>202892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124</v>
      </c>
      <c r="D82" s="104" t="s">
        <v>125</v>
      </c>
    </row>
    <row r="83" spans="1:4">
      <c r="A83" s="35" t="s">
        <v>204</v>
      </c>
      <c r="B83" s="35" t="s">
        <v>49</v>
      </c>
      <c r="C83" s="96">
        <v>167368</v>
      </c>
      <c r="D83" s="96">
        <v>151530</v>
      </c>
    </row>
    <row r="84" spans="1:4">
      <c r="A84" s="35" t="s">
        <v>205</v>
      </c>
      <c r="B84" s="35" t="s">
        <v>50</v>
      </c>
      <c r="C84" s="96">
        <v>166500</v>
      </c>
      <c r="D84" s="96">
        <v>151530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989</v>
      </c>
      <c r="D88" s="79">
        <v>551</v>
      </c>
    </row>
    <row r="89" spans="1:4">
      <c r="A89" s="26" t="s">
        <v>210</v>
      </c>
      <c r="B89" s="26" t="s">
        <v>55</v>
      </c>
      <c r="C89" s="79">
        <v>-790</v>
      </c>
      <c r="D89" s="79">
        <v>-837</v>
      </c>
    </row>
    <row r="90" spans="1:4">
      <c r="A90" s="26" t="s">
        <v>211</v>
      </c>
      <c r="B90" s="26" t="s">
        <v>56</v>
      </c>
      <c r="C90" s="79">
        <v>-55987</v>
      </c>
      <c r="D90" s="79">
        <v>-76459</v>
      </c>
    </row>
    <row r="91" spans="1:4">
      <c r="A91" s="26" t="s">
        <v>212</v>
      </c>
      <c r="B91" s="26" t="s">
        <v>57</v>
      </c>
      <c r="C91" s="79">
        <v>14900</v>
      </c>
      <c r="D91" s="79">
        <v>28125</v>
      </c>
    </row>
    <row r="92" spans="1:4">
      <c r="A92" s="23" t="s">
        <v>213</v>
      </c>
      <c r="B92" s="23" t="s">
        <v>58</v>
      </c>
      <c r="C92" s="98">
        <v>868</v>
      </c>
      <c r="D92" s="98">
        <v>0</v>
      </c>
    </row>
    <row r="93" spans="1:4">
      <c r="A93" s="35" t="s">
        <v>214</v>
      </c>
      <c r="B93" s="35" t="s">
        <v>59</v>
      </c>
      <c r="C93" s="96">
        <v>5276</v>
      </c>
      <c r="D93" s="96">
        <v>7604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177</v>
      </c>
      <c r="D95" s="79">
        <v>235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3686</v>
      </c>
      <c r="D97" s="79">
        <v>6658</v>
      </c>
    </row>
    <row r="98" spans="1:4">
      <c r="A98" s="26" t="s">
        <v>219</v>
      </c>
      <c r="B98" s="26" t="s">
        <v>64</v>
      </c>
      <c r="C98" s="79">
        <v>1376</v>
      </c>
      <c r="D98" s="79">
        <v>679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6</v>
      </c>
    </row>
    <row r="101" spans="1:4">
      <c r="A101" s="35" t="s">
        <v>222</v>
      </c>
      <c r="B101" s="35" t="s">
        <v>67</v>
      </c>
      <c r="C101" s="96">
        <v>44991</v>
      </c>
      <c r="D101" s="96">
        <v>43758</v>
      </c>
    </row>
    <row r="102" spans="1:4">
      <c r="A102" s="26" t="s">
        <v>215</v>
      </c>
      <c r="B102" s="26" t="s">
        <v>60</v>
      </c>
      <c r="C102" s="79">
        <v>21</v>
      </c>
      <c r="D102" s="79">
        <v>4745</v>
      </c>
    </row>
    <row r="103" spans="1:4">
      <c r="A103" s="26" t="s">
        <v>216</v>
      </c>
      <c r="B103" s="26" t="s">
        <v>61</v>
      </c>
      <c r="C103" s="79">
        <v>260</v>
      </c>
      <c r="D103" s="79">
        <v>277</v>
      </c>
    </row>
    <row r="104" spans="1:4">
      <c r="A104" s="26" t="s">
        <v>223</v>
      </c>
      <c r="B104" s="26" t="s">
        <v>68</v>
      </c>
      <c r="C104" s="79">
        <v>24738</v>
      </c>
      <c r="D104" s="79">
        <v>33930</v>
      </c>
    </row>
    <row r="105" spans="1:4">
      <c r="A105" s="26" t="s">
        <v>224</v>
      </c>
      <c r="B105" s="26" t="s">
        <v>69</v>
      </c>
      <c r="C105" s="79">
        <v>1270</v>
      </c>
      <c r="D105" s="79">
        <v>184</v>
      </c>
    </row>
    <row r="106" spans="1:4">
      <c r="A106" s="26" t="s">
        <v>225</v>
      </c>
      <c r="B106" s="26" t="s">
        <v>70</v>
      </c>
      <c r="C106" s="79">
        <v>18218</v>
      </c>
      <c r="D106" s="79">
        <v>4020</v>
      </c>
    </row>
    <row r="107" spans="1:4">
      <c r="A107" s="26" t="s">
        <v>219</v>
      </c>
      <c r="B107" s="26" t="s">
        <v>64</v>
      </c>
      <c r="C107" s="79">
        <v>211</v>
      </c>
      <c r="D107" s="79">
        <v>197</v>
      </c>
    </row>
    <row r="108" spans="1:4">
      <c r="A108" s="26" t="s">
        <v>226</v>
      </c>
      <c r="B108" s="26" t="s">
        <v>65</v>
      </c>
      <c r="C108" s="79">
        <v>145</v>
      </c>
      <c r="D108" s="79">
        <v>238</v>
      </c>
    </row>
    <row r="109" spans="1:4">
      <c r="A109" s="26" t="s">
        <v>221</v>
      </c>
      <c r="B109" s="26" t="s">
        <v>66</v>
      </c>
      <c r="C109" s="79">
        <v>128</v>
      </c>
      <c r="D109" s="79">
        <v>167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217635</v>
      </c>
      <c r="D111" s="96">
        <v>202892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122</v>
      </c>
      <c r="D115" s="105" t="s">
        <v>123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14851</v>
      </c>
      <c r="D117" s="6">
        <v>28125</v>
      </c>
    </row>
    <row r="118" spans="1:4">
      <c r="A118" s="40" t="s">
        <v>233</v>
      </c>
      <c r="B118" s="40" t="s">
        <v>75</v>
      </c>
      <c r="C118" s="6">
        <v>8096</v>
      </c>
      <c r="D118" s="6">
        <v>-2170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3139</v>
      </c>
      <c r="D120" s="9">
        <v>2617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-262</v>
      </c>
      <c r="D122" s="9">
        <v>602</v>
      </c>
    </row>
    <row r="123" spans="1:4">
      <c r="A123" s="42" t="s">
        <v>237</v>
      </c>
      <c r="B123" s="42" t="s">
        <v>79</v>
      </c>
      <c r="C123" s="9">
        <v>-43</v>
      </c>
      <c r="D123" s="9">
        <v>-570</v>
      </c>
    </row>
    <row r="124" spans="1:4">
      <c r="A124" s="42" t="s">
        <v>238</v>
      </c>
      <c r="B124" s="42" t="s">
        <v>80</v>
      </c>
      <c r="C124" s="9">
        <v>-127</v>
      </c>
      <c r="D124" s="9">
        <v>-509</v>
      </c>
    </row>
    <row r="125" spans="1:4">
      <c r="A125" s="42" t="s">
        <v>239</v>
      </c>
      <c r="B125" s="42" t="s">
        <v>81</v>
      </c>
      <c r="C125" s="9">
        <v>-18600</v>
      </c>
      <c r="D125" s="9">
        <v>-2255</v>
      </c>
    </row>
    <row r="126" spans="1:4">
      <c r="A126" s="42" t="s">
        <v>240</v>
      </c>
      <c r="B126" s="42" t="s">
        <v>82</v>
      </c>
      <c r="C126" s="9">
        <v>14264</v>
      </c>
      <c r="D126" s="9">
        <v>-2586</v>
      </c>
    </row>
    <row r="127" spans="1:4">
      <c r="A127" s="42" t="s">
        <v>241</v>
      </c>
      <c r="B127" s="42" t="s">
        <v>83</v>
      </c>
      <c r="C127" s="9">
        <v>4990</v>
      </c>
      <c r="D127" s="9">
        <v>-2436</v>
      </c>
    </row>
    <row r="128" spans="1:4">
      <c r="A128" s="42" t="s">
        <v>242</v>
      </c>
      <c r="B128" s="42" t="s">
        <v>130</v>
      </c>
      <c r="C128" s="9">
        <v>4047</v>
      </c>
      <c r="D128" s="9">
        <v>2985</v>
      </c>
    </row>
    <row r="129" spans="1:4">
      <c r="A129" s="42" t="s">
        <v>243</v>
      </c>
      <c r="B129" s="42" t="s">
        <v>84</v>
      </c>
      <c r="C129" s="9">
        <v>688</v>
      </c>
      <c r="D129" s="9">
        <v>-18</v>
      </c>
    </row>
    <row r="130" spans="1:4">
      <c r="A130" s="40" t="s">
        <v>244</v>
      </c>
      <c r="B130" s="40" t="s">
        <v>85</v>
      </c>
      <c r="C130" s="6">
        <v>22947</v>
      </c>
      <c r="D130" s="6">
        <v>25955</v>
      </c>
    </row>
    <row r="131" spans="1:4">
      <c r="A131" s="43" t="s">
        <v>245</v>
      </c>
      <c r="B131" s="43" t="s">
        <v>131</v>
      </c>
      <c r="C131" s="10">
        <v>2339</v>
      </c>
      <c r="D131" s="10">
        <v>162</v>
      </c>
    </row>
    <row r="132" spans="1:4">
      <c r="A132" s="42" t="s">
        <v>246</v>
      </c>
      <c r="B132" s="42" t="s">
        <v>86</v>
      </c>
      <c r="C132" s="9">
        <v>-3232</v>
      </c>
      <c r="D132" s="9">
        <v>578</v>
      </c>
    </row>
    <row r="133" spans="1:4">
      <c r="A133" s="44" t="s">
        <v>247</v>
      </c>
      <c r="B133" s="44" t="s">
        <v>87</v>
      </c>
      <c r="C133" s="6">
        <v>22054</v>
      </c>
      <c r="D133" s="6">
        <v>26695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880</v>
      </c>
      <c r="D135" s="5">
        <v>4418</v>
      </c>
    </row>
    <row r="136" spans="1:4">
      <c r="A136" s="42" t="s">
        <v>250</v>
      </c>
      <c r="B136" s="42" t="s">
        <v>90</v>
      </c>
      <c r="C136" s="9">
        <v>67</v>
      </c>
      <c r="D136" s="9">
        <v>206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143</v>
      </c>
      <c r="D138" s="9">
        <v>3512</v>
      </c>
    </row>
    <row r="139" spans="1:4">
      <c r="A139" s="42" t="s">
        <v>253</v>
      </c>
      <c r="B139" s="42" t="s">
        <v>142</v>
      </c>
      <c r="C139" s="9">
        <v>670</v>
      </c>
      <c r="D139" s="9">
        <v>700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5007</v>
      </c>
      <c r="D141" s="6">
        <v>4543</v>
      </c>
    </row>
    <row r="142" spans="1:4">
      <c r="A142" s="42" t="s">
        <v>256</v>
      </c>
      <c r="B142" s="42" t="s">
        <v>95</v>
      </c>
      <c r="C142" s="9">
        <v>4175</v>
      </c>
      <c r="D142" s="9">
        <v>4145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832</v>
      </c>
      <c r="D145" s="9">
        <v>398</v>
      </c>
    </row>
    <row r="146" spans="1:4">
      <c r="A146" s="44" t="s">
        <v>260</v>
      </c>
      <c r="B146" s="44" t="s">
        <v>99</v>
      </c>
      <c r="C146" s="6">
        <v>-4127</v>
      </c>
      <c r="D146" s="6">
        <v>-125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71</v>
      </c>
      <c r="D148" s="5">
        <v>1674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1</v>
      </c>
      <c r="D150" s="9">
        <v>1250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70</v>
      </c>
      <c r="D152" s="9">
        <v>424</v>
      </c>
    </row>
    <row r="153" spans="1:4">
      <c r="A153" s="40" t="s">
        <v>255</v>
      </c>
      <c r="B153" s="40" t="s">
        <v>94</v>
      </c>
      <c r="C153" s="6">
        <v>5180</v>
      </c>
      <c r="D153" s="6">
        <v>11197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4725</v>
      </c>
      <c r="D157" s="9">
        <v>9909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299</v>
      </c>
      <c r="D160" s="9">
        <v>289</v>
      </c>
    </row>
    <row r="161" spans="1:8">
      <c r="A161" s="42" t="s">
        <v>271</v>
      </c>
      <c r="B161" s="42" t="s">
        <v>111</v>
      </c>
      <c r="C161" s="9">
        <v>156</v>
      </c>
      <c r="D161" s="9">
        <v>999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-5109</v>
      </c>
      <c r="D163" s="6">
        <v>-9523</v>
      </c>
    </row>
    <row r="164" spans="1:8">
      <c r="A164" s="46" t="s">
        <v>274</v>
      </c>
      <c r="B164" s="46" t="s">
        <v>114</v>
      </c>
      <c r="C164" s="7">
        <v>12818</v>
      </c>
      <c r="D164" s="7">
        <v>17047</v>
      </c>
    </row>
    <row r="165" spans="1:8">
      <c r="A165" s="46" t="s">
        <v>275</v>
      </c>
      <c r="B165" s="46" t="s">
        <v>115</v>
      </c>
      <c r="C165" s="7">
        <v>12818</v>
      </c>
      <c r="D165" s="7">
        <v>17047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39684</v>
      </c>
      <c r="D168" s="71">
        <v>26866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2451</v>
      </c>
      <c r="D174" s="78">
        <v>6161</v>
      </c>
      <c r="E174" s="78">
        <v>1237</v>
      </c>
      <c r="F174" s="78">
        <v>111767</v>
      </c>
      <c r="G174" s="78">
        <v>-26569</v>
      </c>
      <c r="H174" s="78">
        <v>95047</v>
      </c>
    </row>
    <row r="175" spans="1:8">
      <c r="A175" s="48" t="s">
        <v>182</v>
      </c>
      <c r="B175" s="48" t="s">
        <v>27</v>
      </c>
      <c r="C175" s="79">
        <v>1059</v>
      </c>
      <c r="D175" s="79">
        <v>3114</v>
      </c>
      <c r="E175" s="79">
        <v>924</v>
      </c>
      <c r="F175" s="79">
        <v>6090</v>
      </c>
      <c r="G175" s="79">
        <v>0</v>
      </c>
      <c r="H175" s="79">
        <v>11187</v>
      </c>
    </row>
    <row r="176" spans="1:8">
      <c r="A176" s="48" t="s">
        <v>183</v>
      </c>
      <c r="B176" s="48" t="s">
        <v>28</v>
      </c>
      <c r="C176" s="79">
        <v>872</v>
      </c>
      <c r="D176" s="79">
        <v>3017</v>
      </c>
      <c r="E176" s="79">
        <v>300</v>
      </c>
      <c r="F176" s="79">
        <v>57949</v>
      </c>
      <c r="G176" s="79">
        <v>-25735</v>
      </c>
      <c r="H176" s="79">
        <v>36403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47251</v>
      </c>
      <c r="G179" s="79">
        <v>-47251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493</v>
      </c>
      <c r="D183" s="79">
        <v>13</v>
      </c>
      <c r="E183" s="79">
        <v>13</v>
      </c>
      <c r="F183" s="79">
        <v>236</v>
      </c>
      <c r="G183" s="79">
        <v>0</v>
      </c>
      <c r="H183" s="79">
        <v>755</v>
      </c>
    </row>
    <row r="184" spans="1:8">
      <c r="A184" s="48" t="s">
        <v>191</v>
      </c>
      <c r="B184" s="48" t="s">
        <v>36</v>
      </c>
      <c r="C184" s="79">
        <v>27</v>
      </c>
      <c r="D184" s="79">
        <v>17</v>
      </c>
      <c r="E184" s="79">
        <v>0</v>
      </c>
      <c r="F184" s="79">
        <v>241</v>
      </c>
      <c r="G184" s="79">
        <v>0</v>
      </c>
      <c r="H184" s="79">
        <v>285</v>
      </c>
    </row>
    <row r="185" spans="1:8">
      <c r="A185" s="44" t="s">
        <v>192</v>
      </c>
      <c r="B185" s="44" t="s">
        <v>37</v>
      </c>
      <c r="C185" s="78">
        <v>35454</v>
      </c>
      <c r="D185" s="78">
        <v>57312</v>
      </c>
      <c r="E185" s="78">
        <v>23876</v>
      </c>
      <c r="F185" s="78">
        <v>18805</v>
      </c>
      <c r="G185" s="78">
        <v>-12859</v>
      </c>
      <c r="H185" s="78">
        <v>122588</v>
      </c>
    </row>
    <row r="186" spans="1:8">
      <c r="A186" s="48" t="s">
        <v>193</v>
      </c>
      <c r="B186" s="48" t="s">
        <v>38</v>
      </c>
      <c r="C186" s="79">
        <v>7452</v>
      </c>
      <c r="D186" s="79">
        <v>44514</v>
      </c>
      <c r="E186" s="79">
        <v>0</v>
      </c>
      <c r="F186" s="79">
        <v>0</v>
      </c>
      <c r="G186" s="79">
        <v>0</v>
      </c>
      <c r="H186" s="79">
        <v>51966</v>
      </c>
    </row>
    <row r="187" spans="1:8">
      <c r="A187" s="48" t="s">
        <v>194</v>
      </c>
      <c r="B187" s="48" t="s">
        <v>39</v>
      </c>
      <c r="C187" s="79">
        <v>19117</v>
      </c>
      <c r="D187" s="79">
        <v>3487</v>
      </c>
      <c r="E187" s="79">
        <v>4547</v>
      </c>
      <c r="F187" s="79">
        <v>69</v>
      </c>
      <c r="G187" s="79">
        <v>-10156</v>
      </c>
      <c r="H187" s="79">
        <v>17064</v>
      </c>
    </row>
    <row r="188" spans="1:8">
      <c r="A188" s="48" t="s">
        <v>195</v>
      </c>
      <c r="B188" s="48" t="s">
        <v>40</v>
      </c>
      <c r="C188" s="79">
        <v>0</v>
      </c>
      <c r="D188" s="79">
        <v>900</v>
      </c>
      <c r="E188" s="79">
        <v>0</v>
      </c>
      <c r="F188" s="79">
        <v>1</v>
      </c>
      <c r="G188" s="79">
        <v>0</v>
      </c>
      <c r="H188" s="79">
        <v>901</v>
      </c>
    </row>
    <row r="189" spans="1:8">
      <c r="A189" s="48" t="s">
        <v>196</v>
      </c>
      <c r="B189" s="48" t="s">
        <v>41</v>
      </c>
      <c r="C189" s="79">
        <v>432</v>
      </c>
      <c r="D189" s="79">
        <v>3035</v>
      </c>
      <c r="E189" s="79">
        <v>174</v>
      </c>
      <c r="F189" s="79">
        <v>2918</v>
      </c>
      <c r="G189" s="79">
        <v>-2703</v>
      </c>
      <c r="H189" s="79">
        <v>3856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805</v>
      </c>
      <c r="G192" s="79">
        <v>0</v>
      </c>
      <c r="H192" s="79">
        <v>805</v>
      </c>
    </row>
    <row r="193" spans="1:8">
      <c r="A193" s="48" t="s">
        <v>199</v>
      </c>
      <c r="B193" s="48" t="s">
        <v>44</v>
      </c>
      <c r="C193" s="79">
        <v>5261</v>
      </c>
      <c r="D193" s="79">
        <v>346</v>
      </c>
      <c r="E193" s="79">
        <v>2668</v>
      </c>
      <c r="F193" s="79">
        <v>37</v>
      </c>
      <c r="G193" s="79">
        <v>0</v>
      </c>
      <c r="H193" s="79">
        <v>8312</v>
      </c>
    </row>
    <row r="194" spans="1:8">
      <c r="A194" s="48" t="s">
        <v>200</v>
      </c>
      <c r="B194" s="48" t="s">
        <v>45</v>
      </c>
      <c r="C194" s="79">
        <v>3192</v>
      </c>
      <c r="D194" s="79">
        <v>5030</v>
      </c>
      <c r="E194" s="79">
        <v>16487</v>
      </c>
      <c r="F194" s="79">
        <v>14975</v>
      </c>
      <c r="G194" s="79">
        <v>0</v>
      </c>
      <c r="H194" s="79">
        <v>39684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37905</v>
      </c>
      <c r="D196" s="78">
        <v>63473</v>
      </c>
      <c r="E196" s="78">
        <v>25113</v>
      </c>
      <c r="F196" s="78">
        <v>130572</v>
      </c>
      <c r="G196" s="78">
        <v>-39428</v>
      </c>
      <c r="H196" s="78">
        <v>217635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17369</v>
      </c>
      <c r="D200" s="78">
        <v>44883</v>
      </c>
      <c r="E200" s="78">
        <v>14243</v>
      </c>
      <c r="F200" s="78">
        <v>120060</v>
      </c>
      <c r="G200" s="78">
        <v>-29187</v>
      </c>
      <c r="H200" s="78">
        <v>167368</v>
      </c>
    </row>
    <row r="201" spans="1:8">
      <c r="A201" s="52" t="s">
        <v>205</v>
      </c>
      <c r="B201" s="44" t="s">
        <v>50</v>
      </c>
      <c r="C201" s="78">
        <v>17369</v>
      </c>
      <c r="D201" s="78">
        <v>44883</v>
      </c>
      <c r="E201" s="78">
        <v>14243</v>
      </c>
      <c r="F201" s="78">
        <v>120060</v>
      </c>
      <c r="G201" s="78">
        <v>-30055</v>
      </c>
      <c r="H201" s="78">
        <v>166500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989</v>
      </c>
      <c r="G205" s="79">
        <v>0</v>
      </c>
      <c r="H205" s="79">
        <v>989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-329</v>
      </c>
      <c r="F206" s="81">
        <v>0</v>
      </c>
      <c r="G206" s="81">
        <v>-461</v>
      </c>
      <c r="H206" s="81">
        <v>-790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7859</v>
      </c>
      <c r="H207" s="79">
        <v>-55987</v>
      </c>
    </row>
    <row r="208" spans="1:8">
      <c r="A208" s="53" t="s">
        <v>212</v>
      </c>
      <c r="B208" s="48" t="s">
        <v>57</v>
      </c>
      <c r="C208" s="79">
        <v>7255</v>
      </c>
      <c r="D208" s="79">
        <v>5096</v>
      </c>
      <c r="E208" s="79">
        <v>9515</v>
      </c>
      <c r="F208" s="79">
        <v>13582</v>
      </c>
      <c r="G208" s="79">
        <v>-20548</v>
      </c>
      <c r="H208" s="79">
        <v>14900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868</v>
      </c>
      <c r="H209" s="82">
        <v>868</v>
      </c>
    </row>
    <row r="210" spans="1:8">
      <c r="A210" s="52" t="s">
        <v>214</v>
      </c>
      <c r="B210" s="44" t="s">
        <v>59</v>
      </c>
      <c r="C210" s="78">
        <v>480</v>
      </c>
      <c r="D210" s="78">
        <v>1280</v>
      </c>
      <c r="E210" s="78">
        <v>24</v>
      </c>
      <c r="F210" s="78">
        <v>874</v>
      </c>
      <c r="G210" s="78">
        <v>2618</v>
      </c>
      <c r="H210" s="78">
        <v>5276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77</v>
      </c>
      <c r="D212" s="79">
        <v>65</v>
      </c>
      <c r="E212" s="79">
        <v>0</v>
      </c>
      <c r="F212" s="79">
        <v>35</v>
      </c>
      <c r="G212" s="79">
        <v>0</v>
      </c>
      <c r="H212" s="79">
        <v>177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41</v>
      </c>
      <c r="D214" s="79">
        <v>708</v>
      </c>
      <c r="E214" s="79">
        <v>0</v>
      </c>
      <c r="F214" s="79">
        <v>319</v>
      </c>
      <c r="G214" s="79">
        <v>2618</v>
      </c>
      <c r="H214" s="79">
        <v>3686</v>
      </c>
    </row>
    <row r="215" spans="1:8">
      <c r="A215" s="53" t="s">
        <v>219</v>
      </c>
      <c r="B215" s="48" t="s">
        <v>64</v>
      </c>
      <c r="C215" s="79">
        <v>353</v>
      </c>
      <c r="D215" s="79">
        <v>501</v>
      </c>
      <c r="E215" s="79">
        <v>19</v>
      </c>
      <c r="F215" s="79">
        <v>503</v>
      </c>
      <c r="G215" s="79">
        <v>0</v>
      </c>
      <c r="H215" s="79">
        <v>1376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20056</v>
      </c>
      <c r="D218" s="78">
        <v>17310</v>
      </c>
      <c r="E218" s="78">
        <v>10846</v>
      </c>
      <c r="F218" s="78">
        <v>9638</v>
      </c>
      <c r="G218" s="78">
        <v>-12859</v>
      </c>
      <c r="H218" s="78">
        <v>44991</v>
      </c>
    </row>
    <row r="219" spans="1:8">
      <c r="A219" s="53" t="s">
        <v>215</v>
      </c>
      <c r="B219" s="48" t="s">
        <v>60</v>
      </c>
      <c r="C219" s="79">
        <v>19</v>
      </c>
      <c r="D219" s="79">
        <v>0</v>
      </c>
      <c r="E219" s="79">
        <v>1</v>
      </c>
      <c r="F219" s="79">
        <v>1</v>
      </c>
      <c r="G219" s="79">
        <v>0</v>
      </c>
      <c r="H219" s="79">
        <v>21</v>
      </c>
    </row>
    <row r="220" spans="1:8">
      <c r="A220" s="53" t="s">
        <v>216</v>
      </c>
      <c r="B220" s="48" t="s">
        <v>61</v>
      </c>
      <c r="C220" s="79">
        <v>132</v>
      </c>
      <c r="D220" s="79">
        <v>69</v>
      </c>
      <c r="E220" s="79">
        <v>0</v>
      </c>
      <c r="F220" s="79">
        <v>59</v>
      </c>
      <c r="G220" s="79">
        <v>0</v>
      </c>
      <c r="H220" s="79">
        <v>260</v>
      </c>
    </row>
    <row r="221" spans="1:8">
      <c r="A221" s="53" t="s">
        <v>223</v>
      </c>
      <c r="B221" s="48" t="s">
        <v>68</v>
      </c>
      <c r="C221" s="79">
        <v>16124</v>
      </c>
      <c r="D221" s="79">
        <v>963</v>
      </c>
      <c r="E221" s="79">
        <v>8512</v>
      </c>
      <c r="F221" s="79">
        <v>9295</v>
      </c>
      <c r="G221" s="79">
        <v>-10156</v>
      </c>
      <c r="H221" s="79">
        <v>24738</v>
      </c>
    </row>
    <row r="222" spans="1:8">
      <c r="A222" s="53" t="s">
        <v>224</v>
      </c>
      <c r="B222" s="48" t="s">
        <v>69</v>
      </c>
      <c r="C222" s="79">
        <v>1074</v>
      </c>
      <c r="D222" s="79">
        <v>0</v>
      </c>
      <c r="E222" s="79">
        <v>196</v>
      </c>
      <c r="F222" s="79">
        <v>0</v>
      </c>
      <c r="G222" s="79">
        <v>0</v>
      </c>
      <c r="H222" s="79">
        <v>1270</v>
      </c>
    </row>
    <row r="223" spans="1:8">
      <c r="A223" s="53" t="s">
        <v>225</v>
      </c>
      <c r="B223" s="48" t="s">
        <v>70</v>
      </c>
      <c r="C223" s="79">
        <v>2597</v>
      </c>
      <c r="D223" s="79">
        <v>16180</v>
      </c>
      <c r="E223" s="79">
        <v>2063</v>
      </c>
      <c r="F223" s="79">
        <v>81</v>
      </c>
      <c r="G223" s="79">
        <v>-2703</v>
      </c>
      <c r="H223" s="79">
        <v>18218</v>
      </c>
    </row>
    <row r="224" spans="1:8">
      <c r="A224" s="53" t="s">
        <v>219</v>
      </c>
      <c r="B224" s="48" t="s">
        <v>64</v>
      </c>
      <c r="C224" s="79">
        <v>87</v>
      </c>
      <c r="D224" s="79">
        <v>71</v>
      </c>
      <c r="E224" s="79">
        <v>17</v>
      </c>
      <c r="F224" s="79">
        <v>36</v>
      </c>
      <c r="G224" s="79">
        <v>0</v>
      </c>
      <c r="H224" s="79">
        <v>211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57</v>
      </c>
      <c r="F225" s="79">
        <v>67</v>
      </c>
      <c r="G225" s="79">
        <v>0</v>
      </c>
      <c r="H225" s="79">
        <v>145</v>
      </c>
    </row>
    <row r="226" spans="1:8">
      <c r="A226" s="53" t="s">
        <v>221</v>
      </c>
      <c r="B226" s="48" t="s">
        <v>66</v>
      </c>
      <c r="C226" s="79">
        <v>22</v>
      </c>
      <c r="D226" s="79">
        <v>7</v>
      </c>
      <c r="E226" s="79">
        <v>0</v>
      </c>
      <c r="F226" s="79">
        <v>99</v>
      </c>
      <c r="G226" s="79">
        <v>0</v>
      </c>
      <c r="H226" s="79">
        <v>128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37905</v>
      </c>
      <c r="D228" s="78">
        <v>63473</v>
      </c>
      <c r="E228" s="78">
        <v>25113</v>
      </c>
      <c r="F228" s="78">
        <v>130572</v>
      </c>
      <c r="G228" s="78">
        <v>-39428</v>
      </c>
      <c r="H228" s="78">
        <v>217635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61255</v>
      </c>
      <c r="D232" s="83">
        <v>23579</v>
      </c>
      <c r="E232" s="83">
        <v>63806</v>
      </c>
      <c r="F232" s="83">
        <v>6473</v>
      </c>
      <c r="G232" s="83">
        <v>-12941</v>
      </c>
      <c r="H232" s="83">
        <v>142172</v>
      </c>
    </row>
    <row r="233" spans="1:8">
      <c r="A233" s="59" t="s">
        <v>152</v>
      </c>
      <c r="B233" s="60" t="s">
        <v>1</v>
      </c>
      <c r="C233" s="84">
        <v>0</v>
      </c>
      <c r="D233" s="84">
        <v>23208</v>
      </c>
      <c r="E233" s="84">
        <v>0</v>
      </c>
      <c r="F233" s="84">
        <v>0</v>
      </c>
      <c r="G233" s="84">
        <v>-1219</v>
      </c>
      <c r="H233" s="84">
        <v>21989</v>
      </c>
    </row>
    <row r="234" spans="1:8">
      <c r="A234" s="59" t="s">
        <v>153</v>
      </c>
      <c r="B234" s="60" t="s">
        <v>2</v>
      </c>
      <c r="C234" s="84">
        <v>3571</v>
      </c>
      <c r="D234" s="84">
        <v>0</v>
      </c>
      <c r="E234" s="84">
        <v>63806</v>
      </c>
      <c r="F234" s="84">
        <v>6471</v>
      </c>
      <c r="G234" s="84">
        <v>-11628</v>
      </c>
      <c r="H234" s="84">
        <v>62220</v>
      </c>
    </row>
    <row r="235" spans="1:8">
      <c r="A235" s="59" t="s">
        <v>154</v>
      </c>
      <c r="B235" s="60" t="s">
        <v>3</v>
      </c>
      <c r="C235" s="84">
        <v>57684</v>
      </c>
      <c r="D235" s="84">
        <v>371</v>
      </c>
      <c r="E235" s="84">
        <v>0</v>
      </c>
      <c r="F235" s="84">
        <v>2</v>
      </c>
      <c r="G235" s="84">
        <v>-94</v>
      </c>
      <c r="H235" s="84">
        <v>57963</v>
      </c>
    </row>
    <row r="236" spans="1:8">
      <c r="A236" s="52" t="s">
        <v>155</v>
      </c>
      <c r="B236" s="44" t="s">
        <v>4</v>
      </c>
      <c r="C236" s="83">
        <v>43690</v>
      </c>
      <c r="D236" s="83">
        <v>6337</v>
      </c>
      <c r="E236" s="83">
        <v>45501</v>
      </c>
      <c r="F236" s="83">
        <v>654</v>
      </c>
      <c r="G236" s="83">
        <v>-7355</v>
      </c>
      <c r="H236" s="83">
        <v>88827</v>
      </c>
    </row>
    <row r="237" spans="1:8">
      <c r="A237" s="59" t="s">
        <v>156</v>
      </c>
      <c r="B237" s="60" t="s">
        <v>5</v>
      </c>
      <c r="C237" s="84">
        <v>940</v>
      </c>
      <c r="D237" s="84">
        <v>6133</v>
      </c>
      <c r="E237" s="84">
        <v>45501</v>
      </c>
      <c r="F237" s="84">
        <v>651</v>
      </c>
      <c r="G237" s="84">
        <v>-7196</v>
      </c>
      <c r="H237" s="84">
        <v>46029</v>
      </c>
    </row>
    <row r="238" spans="1:8">
      <c r="A238" s="59" t="s">
        <v>157</v>
      </c>
      <c r="B238" s="60" t="s">
        <v>6</v>
      </c>
      <c r="C238" s="84">
        <v>42750</v>
      </c>
      <c r="D238" s="84">
        <v>204</v>
      </c>
      <c r="E238" s="84">
        <v>0</v>
      </c>
      <c r="F238" s="84">
        <v>3</v>
      </c>
      <c r="G238" s="84">
        <v>-159</v>
      </c>
      <c r="H238" s="84">
        <v>42798</v>
      </c>
    </row>
    <row r="239" spans="1:8">
      <c r="A239" s="142" t="s">
        <v>158</v>
      </c>
      <c r="B239" s="143" t="s">
        <v>7</v>
      </c>
      <c r="C239" s="83">
        <v>17565</v>
      </c>
      <c r="D239" s="83">
        <v>17242</v>
      </c>
      <c r="E239" s="83">
        <v>18305</v>
      </c>
      <c r="F239" s="83">
        <v>5819</v>
      </c>
      <c r="G239" s="83">
        <v>-5586</v>
      </c>
      <c r="H239" s="83">
        <v>53345</v>
      </c>
    </row>
    <row r="240" spans="1:8">
      <c r="A240" s="53" t="s">
        <v>159</v>
      </c>
      <c r="B240" s="48" t="s">
        <v>8</v>
      </c>
      <c r="C240" s="84">
        <v>11156</v>
      </c>
      <c r="D240" s="84">
        <v>525</v>
      </c>
      <c r="E240" s="84">
        <v>64</v>
      </c>
      <c r="F240" s="84">
        <v>1085</v>
      </c>
      <c r="G240" s="84">
        <v>-9410</v>
      </c>
      <c r="H240" s="84">
        <v>3420</v>
      </c>
    </row>
    <row r="241" spans="1:8">
      <c r="A241" s="53" t="s">
        <v>160</v>
      </c>
      <c r="B241" s="48" t="s">
        <v>9</v>
      </c>
      <c r="C241" s="84">
        <v>11161</v>
      </c>
      <c r="D241" s="84">
        <v>6419</v>
      </c>
      <c r="E241" s="84">
        <v>4594</v>
      </c>
      <c r="F241" s="84">
        <v>1356</v>
      </c>
      <c r="G241" s="84">
        <v>-1153</v>
      </c>
      <c r="H241" s="84">
        <v>22377</v>
      </c>
    </row>
    <row r="242" spans="1:8">
      <c r="A242" s="53" t="s">
        <v>161</v>
      </c>
      <c r="B242" s="48" t="s">
        <v>10</v>
      </c>
      <c r="C242" s="84">
        <v>3943</v>
      </c>
      <c r="D242" s="84">
        <v>6779</v>
      </c>
      <c r="E242" s="84">
        <v>1966</v>
      </c>
      <c r="F242" s="84">
        <v>4601</v>
      </c>
      <c r="G242" s="84">
        <v>-4433</v>
      </c>
      <c r="H242" s="84">
        <v>12856</v>
      </c>
    </row>
    <row r="243" spans="1:8">
      <c r="A243" s="53" t="s">
        <v>162</v>
      </c>
      <c r="B243" s="48" t="s">
        <v>11</v>
      </c>
      <c r="C243" s="84">
        <v>5748</v>
      </c>
      <c r="D243" s="84">
        <v>133</v>
      </c>
      <c r="E243" s="84">
        <v>370</v>
      </c>
      <c r="F243" s="84">
        <v>635</v>
      </c>
      <c r="G243" s="84">
        <v>-228</v>
      </c>
      <c r="H243" s="84">
        <v>6658</v>
      </c>
    </row>
    <row r="244" spans="1:8">
      <c r="A244" s="142" t="s">
        <v>163</v>
      </c>
      <c r="B244" s="143" t="s">
        <v>12</v>
      </c>
      <c r="C244" s="83">
        <v>7869</v>
      </c>
      <c r="D244" s="83">
        <v>4436</v>
      </c>
      <c r="E244" s="83">
        <v>11439</v>
      </c>
      <c r="F244" s="83">
        <v>312</v>
      </c>
      <c r="G244" s="83">
        <v>-9182</v>
      </c>
      <c r="H244" s="83">
        <v>14874</v>
      </c>
    </row>
    <row r="245" spans="1:8">
      <c r="A245" s="53" t="s">
        <v>164</v>
      </c>
      <c r="B245" s="48" t="s">
        <v>13</v>
      </c>
      <c r="C245" s="84">
        <v>1271</v>
      </c>
      <c r="D245" s="84">
        <v>2017</v>
      </c>
      <c r="E245" s="84">
        <v>156</v>
      </c>
      <c r="F245" s="84">
        <v>13868</v>
      </c>
      <c r="G245" s="84">
        <v>-14317</v>
      </c>
      <c r="H245" s="84">
        <v>2995</v>
      </c>
    </row>
    <row r="246" spans="1:8">
      <c r="A246" s="53" t="s">
        <v>165</v>
      </c>
      <c r="B246" s="48" t="s">
        <v>14</v>
      </c>
      <c r="C246" s="84">
        <v>471</v>
      </c>
      <c r="D246" s="84">
        <v>385</v>
      </c>
      <c r="E246" s="84">
        <v>623</v>
      </c>
      <c r="F246" s="84">
        <v>345</v>
      </c>
      <c r="G246" s="84">
        <v>-1145</v>
      </c>
      <c r="H246" s="84">
        <v>679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8669</v>
      </c>
      <c r="D248" s="83">
        <v>6068</v>
      </c>
      <c r="E248" s="83">
        <v>10972</v>
      </c>
      <c r="F248" s="83">
        <v>13835</v>
      </c>
      <c r="G248" s="83">
        <v>-22354</v>
      </c>
      <c r="H248" s="83">
        <v>17190</v>
      </c>
    </row>
    <row r="249" spans="1:8">
      <c r="A249" s="53" t="s">
        <v>168</v>
      </c>
      <c r="B249" s="48" t="s">
        <v>17</v>
      </c>
      <c r="C249" s="84">
        <v>1414</v>
      </c>
      <c r="D249" s="84">
        <v>972</v>
      </c>
      <c r="E249" s="84">
        <v>1457</v>
      </c>
      <c r="F249" s="84">
        <v>253</v>
      </c>
      <c r="G249" s="84">
        <v>-1757</v>
      </c>
      <c r="H249" s="84">
        <v>2339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7255</v>
      </c>
      <c r="D251" s="83">
        <v>5096</v>
      </c>
      <c r="E251" s="83">
        <v>9515</v>
      </c>
      <c r="F251" s="83">
        <v>13582</v>
      </c>
      <c r="G251" s="83">
        <v>-20597</v>
      </c>
      <c r="H251" s="83">
        <v>14851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7255</v>
      </c>
      <c r="D253" s="83">
        <v>5096</v>
      </c>
      <c r="E253" s="83">
        <v>9515</v>
      </c>
      <c r="F253" s="83">
        <v>13582</v>
      </c>
      <c r="G253" s="83">
        <v>-20597</v>
      </c>
      <c r="H253" s="83">
        <v>14851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/>
      <c r="D255" s="87"/>
      <c r="E255" s="87"/>
      <c r="F255" s="87"/>
      <c r="G255" s="87">
        <v>-49</v>
      </c>
      <c r="H255" s="87">
        <v>-49</v>
      </c>
    </row>
    <row r="256" spans="1:8">
      <c r="A256" s="69" t="s">
        <v>173</v>
      </c>
      <c r="B256" s="70" t="s">
        <v>127</v>
      </c>
      <c r="C256" s="88">
        <v>7255</v>
      </c>
      <c r="D256" s="88">
        <v>5096</v>
      </c>
      <c r="E256" s="88">
        <v>9515</v>
      </c>
      <c r="F256" s="88">
        <v>13582</v>
      </c>
      <c r="G256" s="88">
        <v>-20548</v>
      </c>
      <c r="H256" s="88">
        <v>14900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7109375" style="20" customWidth="1"/>
    <col min="3" max="8" width="12.42578125" style="19" customWidth="1"/>
    <col min="9" max="16384" width="8.42578125" style="19"/>
  </cols>
  <sheetData>
    <row r="1" spans="1:6">
      <c r="A1" s="18" t="s">
        <v>365</v>
      </c>
    </row>
    <row r="2" spans="1:6">
      <c r="A2" s="18" t="s">
        <v>366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410</v>
      </c>
      <c r="B6" s="141" t="s">
        <v>411</v>
      </c>
      <c r="C6" s="104" t="s">
        <v>180</v>
      </c>
      <c r="D6" s="104" t="s">
        <v>148</v>
      </c>
      <c r="E6" s="104" t="s">
        <v>323</v>
      </c>
      <c r="F6" s="104" t="s">
        <v>324</v>
      </c>
    </row>
    <row r="7" spans="1:6">
      <c r="A7" s="23" t="s">
        <v>151</v>
      </c>
      <c r="B7" s="23" t="s">
        <v>0</v>
      </c>
      <c r="C7" s="90">
        <v>40222</v>
      </c>
      <c r="D7" s="90">
        <v>103211</v>
      </c>
      <c r="E7" s="90">
        <v>42081</v>
      </c>
      <c r="F7" s="90">
        <v>113108</v>
      </c>
    </row>
    <row r="8" spans="1:6">
      <c r="A8" s="24" t="s">
        <v>152</v>
      </c>
      <c r="B8" s="24" t="s">
        <v>1</v>
      </c>
      <c r="C8" s="84">
        <v>7346</v>
      </c>
      <c r="D8" s="84">
        <v>17110</v>
      </c>
      <c r="E8" s="84">
        <v>6682</v>
      </c>
      <c r="F8" s="84">
        <v>26790</v>
      </c>
    </row>
    <row r="9" spans="1:6">
      <c r="A9" s="24" t="s">
        <v>153</v>
      </c>
      <c r="B9" s="24" t="s">
        <v>2</v>
      </c>
      <c r="C9" s="84">
        <v>12569</v>
      </c>
      <c r="D9" s="84">
        <v>45051</v>
      </c>
      <c r="E9" s="84">
        <v>10358</v>
      </c>
      <c r="F9" s="84">
        <v>27810</v>
      </c>
    </row>
    <row r="10" spans="1:6">
      <c r="A10" s="24" t="s">
        <v>154</v>
      </c>
      <c r="B10" s="24" t="s">
        <v>3</v>
      </c>
      <c r="C10" s="84">
        <v>20307</v>
      </c>
      <c r="D10" s="84">
        <v>41050</v>
      </c>
      <c r="E10" s="84">
        <v>25041</v>
      </c>
      <c r="F10" s="84">
        <v>58508</v>
      </c>
    </row>
    <row r="11" spans="1:6">
      <c r="A11" s="23" t="s">
        <v>155</v>
      </c>
      <c r="B11" s="23" t="s">
        <v>4</v>
      </c>
      <c r="C11" s="90">
        <v>25220</v>
      </c>
      <c r="D11" s="90">
        <v>63828</v>
      </c>
      <c r="E11" s="90">
        <v>26011</v>
      </c>
      <c r="F11" s="90">
        <v>65419</v>
      </c>
    </row>
    <row r="12" spans="1:6">
      <c r="A12" s="24" t="s">
        <v>156</v>
      </c>
      <c r="B12" s="24" t="s">
        <v>5</v>
      </c>
      <c r="C12" s="84">
        <v>10297</v>
      </c>
      <c r="D12" s="84">
        <v>33203</v>
      </c>
      <c r="E12" s="84">
        <v>9158</v>
      </c>
      <c r="F12" s="84">
        <v>24997</v>
      </c>
    </row>
    <row r="13" spans="1:6">
      <c r="A13" s="24" t="s">
        <v>157</v>
      </c>
      <c r="B13" s="24" t="s">
        <v>6</v>
      </c>
      <c r="C13" s="84">
        <v>14923</v>
      </c>
      <c r="D13" s="84">
        <v>30625</v>
      </c>
      <c r="E13" s="84">
        <v>16853</v>
      </c>
      <c r="F13" s="84">
        <v>40422</v>
      </c>
    </row>
    <row r="14" spans="1:6">
      <c r="A14" s="25" t="s">
        <v>158</v>
      </c>
      <c r="B14" s="25" t="s">
        <v>7</v>
      </c>
      <c r="C14" s="90">
        <v>15002</v>
      </c>
      <c r="D14" s="90">
        <v>39383</v>
      </c>
      <c r="E14" s="90">
        <v>16070</v>
      </c>
      <c r="F14" s="90">
        <v>47689</v>
      </c>
    </row>
    <row r="15" spans="1:6">
      <c r="A15" s="26" t="s">
        <v>159</v>
      </c>
      <c r="B15" s="26" t="s">
        <v>8</v>
      </c>
      <c r="C15" s="84">
        <v>336</v>
      </c>
      <c r="D15" s="84">
        <v>1993</v>
      </c>
      <c r="E15" s="84">
        <v>145</v>
      </c>
      <c r="F15" s="84">
        <v>1221</v>
      </c>
    </row>
    <row r="16" spans="1:6">
      <c r="A16" s="26" t="s">
        <v>160</v>
      </c>
      <c r="B16" s="26" t="s">
        <v>9</v>
      </c>
      <c r="C16" s="84">
        <v>5581</v>
      </c>
      <c r="D16" s="84">
        <v>16098</v>
      </c>
      <c r="E16" s="84">
        <v>5404</v>
      </c>
      <c r="F16" s="84">
        <v>14758</v>
      </c>
    </row>
    <row r="17" spans="1:6">
      <c r="A17" s="26" t="s">
        <v>161</v>
      </c>
      <c r="B17" s="26" t="s">
        <v>10</v>
      </c>
      <c r="C17" s="84">
        <v>3915</v>
      </c>
      <c r="D17" s="84">
        <v>10043</v>
      </c>
      <c r="E17" s="84">
        <v>2540</v>
      </c>
      <c r="F17" s="84">
        <v>10027</v>
      </c>
    </row>
    <row r="18" spans="1:6">
      <c r="A18" s="26" t="s">
        <v>162</v>
      </c>
      <c r="B18" s="26" t="s">
        <v>11</v>
      </c>
      <c r="C18" s="84">
        <v>896</v>
      </c>
      <c r="D18" s="84">
        <v>3332</v>
      </c>
      <c r="E18" s="84">
        <v>2494</v>
      </c>
      <c r="F18" s="84">
        <v>4548</v>
      </c>
    </row>
    <row r="19" spans="1:6">
      <c r="A19" s="25" t="s">
        <v>163</v>
      </c>
      <c r="B19" s="25" t="s">
        <v>12</v>
      </c>
      <c r="C19" s="90">
        <v>4946</v>
      </c>
      <c r="D19" s="90">
        <v>11903</v>
      </c>
      <c r="E19" s="90">
        <v>5777</v>
      </c>
      <c r="F19" s="90">
        <v>19577</v>
      </c>
    </row>
    <row r="20" spans="1:6">
      <c r="A20" s="26" t="s">
        <v>164</v>
      </c>
      <c r="B20" s="26" t="s">
        <v>13</v>
      </c>
      <c r="C20" s="84">
        <v>481</v>
      </c>
      <c r="D20" s="84">
        <v>1558</v>
      </c>
      <c r="E20" s="84">
        <v>685</v>
      </c>
      <c r="F20" s="84">
        <v>1766</v>
      </c>
    </row>
    <row r="21" spans="1:6">
      <c r="A21" s="26" t="s">
        <v>165</v>
      </c>
      <c r="B21" s="26" t="s">
        <v>14</v>
      </c>
      <c r="C21" s="84">
        <v>183</v>
      </c>
      <c r="D21" s="84">
        <v>597</v>
      </c>
      <c r="E21" s="84">
        <v>850</v>
      </c>
      <c r="F21" s="84">
        <v>1549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>
        <v>0</v>
      </c>
    </row>
    <row r="23" spans="1:6">
      <c r="A23" s="25" t="s">
        <v>167</v>
      </c>
      <c r="B23" s="25" t="s">
        <v>16</v>
      </c>
      <c r="C23" s="90">
        <v>5244</v>
      </c>
      <c r="D23" s="90">
        <v>12864</v>
      </c>
      <c r="E23" s="90">
        <v>5612</v>
      </c>
      <c r="F23" s="90">
        <v>19794</v>
      </c>
    </row>
    <row r="24" spans="1:6">
      <c r="A24" s="26" t="s">
        <v>168</v>
      </c>
      <c r="B24" s="26" t="s">
        <v>17</v>
      </c>
      <c r="C24" s="84">
        <v>817</v>
      </c>
      <c r="D24" s="84">
        <v>726</v>
      </c>
      <c r="E24" s="84">
        <v>-164</v>
      </c>
      <c r="F24" s="84">
        <v>208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4427</v>
      </c>
      <c r="D26" s="90">
        <v>12138</v>
      </c>
      <c r="E26" s="90">
        <v>5776</v>
      </c>
      <c r="F26" s="90">
        <v>19586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4427</v>
      </c>
      <c r="D29" s="92">
        <v>12138</v>
      </c>
      <c r="E29" s="92">
        <v>5776</v>
      </c>
      <c r="F29" s="92">
        <v>19586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4427</v>
      </c>
      <c r="D32" s="90">
        <v>12138</v>
      </c>
      <c r="E32" s="90">
        <v>5776</v>
      </c>
      <c r="F32" s="90">
        <v>19586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0.05</v>
      </c>
      <c r="D36" s="94">
        <v>0.13</v>
      </c>
      <c r="E36" s="94">
        <v>0.06</v>
      </c>
      <c r="F36" s="94">
        <v>0.21</v>
      </c>
    </row>
    <row r="37" spans="1:6">
      <c r="A37" s="34" t="s">
        <v>177</v>
      </c>
      <c r="B37" s="34" t="s">
        <v>24</v>
      </c>
      <c r="C37" s="94">
        <v>0.05</v>
      </c>
      <c r="D37" s="94">
        <v>0.13</v>
      </c>
      <c r="E37" s="94">
        <v>0.06</v>
      </c>
      <c r="F37" s="94">
        <v>0.21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0.05</v>
      </c>
      <c r="D39" s="94">
        <v>0.13</v>
      </c>
      <c r="E39" s="94">
        <v>0.06</v>
      </c>
      <c r="F39" s="94">
        <v>0.21</v>
      </c>
    </row>
    <row r="40" spans="1:6">
      <c r="A40" s="34" t="s">
        <v>177</v>
      </c>
      <c r="B40" s="34" t="s">
        <v>24</v>
      </c>
      <c r="C40" s="94">
        <v>0.05</v>
      </c>
      <c r="D40" s="94">
        <v>0.13</v>
      </c>
      <c r="E40" s="94">
        <v>0.06</v>
      </c>
      <c r="F40" s="94">
        <v>0.21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4427</v>
      </c>
      <c r="D46" s="90">
        <v>12138</v>
      </c>
      <c r="E46" s="90">
        <v>5776</v>
      </c>
      <c r="F46" s="90">
        <v>19586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-287</v>
      </c>
      <c r="D48" s="84">
        <v>239</v>
      </c>
      <c r="E48" s="84">
        <v>-188</v>
      </c>
      <c r="F48" s="84">
        <v>-477</v>
      </c>
    </row>
    <row r="49" spans="1:6">
      <c r="A49" s="89" t="s">
        <v>318</v>
      </c>
      <c r="B49" s="89" t="s">
        <v>310</v>
      </c>
      <c r="C49" s="84"/>
      <c r="D49" s="84">
        <v>-1</v>
      </c>
      <c r="E49" s="84"/>
      <c r="F49" s="84">
        <v>1</v>
      </c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4140</v>
      </c>
      <c r="D51" s="90">
        <v>12376</v>
      </c>
      <c r="E51" s="90">
        <v>5588</v>
      </c>
      <c r="F51" s="90">
        <v>19110</v>
      </c>
    </row>
    <row r="52" spans="1:6">
      <c r="A52" s="33" t="s">
        <v>315</v>
      </c>
      <c r="B52" s="33" t="s">
        <v>312</v>
      </c>
      <c r="C52" s="84"/>
      <c r="D52" s="84"/>
      <c r="E52" s="84"/>
      <c r="F52" s="84"/>
    </row>
    <row r="53" spans="1:6" ht="22">
      <c r="A53" s="32" t="s">
        <v>316</v>
      </c>
      <c r="B53" s="32" t="s">
        <v>313</v>
      </c>
      <c r="C53" s="90">
        <v>4140</v>
      </c>
      <c r="D53" s="90">
        <v>12376</v>
      </c>
      <c r="E53" s="90">
        <v>5588</v>
      </c>
      <c r="F53" s="90">
        <v>19110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150</v>
      </c>
      <c r="D57" s="104" t="s">
        <v>325</v>
      </c>
    </row>
    <row r="58" spans="1:6">
      <c r="A58" s="35" t="s">
        <v>181</v>
      </c>
      <c r="B58" s="35" t="s">
        <v>26</v>
      </c>
      <c r="C58" s="96">
        <v>95412</v>
      </c>
      <c r="D58" s="96">
        <v>92224</v>
      </c>
    </row>
    <row r="59" spans="1:6">
      <c r="A59" s="26" t="s">
        <v>182</v>
      </c>
      <c r="B59" s="26" t="s">
        <v>27</v>
      </c>
      <c r="C59" s="79">
        <v>11301</v>
      </c>
      <c r="D59" s="79">
        <v>10615</v>
      </c>
    </row>
    <row r="60" spans="1:6">
      <c r="A60" s="26" t="s">
        <v>183</v>
      </c>
      <c r="B60" s="26" t="s">
        <v>28</v>
      </c>
      <c r="C60" s="79">
        <v>35245</v>
      </c>
      <c r="D60" s="79">
        <v>34592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2203</v>
      </c>
      <c r="D67" s="79">
        <v>290</v>
      </c>
    </row>
    <row r="68" spans="1:4">
      <c r="A68" s="26" t="s">
        <v>191</v>
      </c>
      <c r="B68" s="26" t="s">
        <v>36</v>
      </c>
      <c r="C68" s="79">
        <v>246</v>
      </c>
      <c r="D68" s="79">
        <v>310</v>
      </c>
    </row>
    <row r="69" spans="1:4">
      <c r="A69" s="35" t="s">
        <v>192</v>
      </c>
      <c r="B69" s="35" t="s">
        <v>37</v>
      </c>
      <c r="C69" s="96">
        <v>116716</v>
      </c>
      <c r="D69" s="96">
        <v>107312</v>
      </c>
    </row>
    <row r="70" spans="1:4">
      <c r="A70" s="26" t="s">
        <v>193</v>
      </c>
      <c r="B70" s="26" t="s">
        <v>38</v>
      </c>
      <c r="C70" s="79">
        <v>47102</v>
      </c>
      <c r="D70" s="79">
        <v>33591</v>
      </c>
    </row>
    <row r="71" spans="1:4">
      <c r="A71" s="26" t="s">
        <v>194</v>
      </c>
      <c r="B71" s="26" t="s">
        <v>39</v>
      </c>
      <c r="C71" s="79">
        <v>22503</v>
      </c>
      <c r="D71" s="79">
        <v>30715</v>
      </c>
    </row>
    <row r="72" spans="1:4">
      <c r="A72" s="36" t="s">
        <v>195</v>
      </c>
      <c r="B72" s="36" t="s">
        <v>40</v>
      </c>
      <c r="C72" s="97">
        <v>1</v>
      </c>
      <c r="D72" s="97">
        <v>7</v>
      </c>
    </row>
    <row r="73" spans="1:4">
      <c r="A73" s="26" t="s">
        <v>196</v>
      </c>
      <c r="B73" s="26" t="s">
        <v>41</v>
      </c>
      <c r="C73" s="79">
        <v>4741</v>
      </c>
      <c r="D73" s="79">
        <v>3200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843</v>
      </c>
      <c r="D76" s="79">
        <v>836</v>
      </c>
    </row>
    <row r="77" spans="1:4">
      <c r="A77" s="26" t="s">
        <v>199</v>
      </c>
      <c r="B77" s="26" t="s">
        <v>44</v>
      </c>
      <c r="C77" s="79">
        <v>11369</v>
      </c>
      <c r="D77" s="79">
        <v>16808</v>
      </c>
    </row>
    <row r="78" spans="1:4">
      <c r="A78" s="26" t="s">
        <v>200</v>
      </c>
      <c r="B78" s="26" t="s">
        <v>45</v>
      </c>
      <c r="C78" s="79">
        <v>30157</v>
      </c>
      <c r="D78" s="79">
        <v>22155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212128</v>
      </c>
      <c r="D80" s="96">
        <v>199536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150</v>
      </c>
      <c r="D82" s="104" t="s">
        <v>325</v>
      </c>
    </row>
    <row r="83" spans="1:4">
      <c r="A83" s="35" t="s">
        <v>204</v>
      </c>
      <c r="B83" s="35" t="s">
        <v>49</v>
      </c>
      <c r="C83" s="96">
        <v>164431</v>
      </c>
      <c r="D83" s="96">
        <v>142896</v>
      </c>
    </row>
    <row r="84" spans="1:4">
      <c r="A84" s="35" t="s">
        <v>205</v>
      </c>
      <c r="B84" s="35" t="s">
        <v>50</v>
      </c>
      <c r="C84" s="96">
        <v>164431</v>
      </c>
      <c r="D84" s="96">
        <v>142896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1076</v>
      </c>
      <c r="D88" s="79">
        <v>374</v>
      </c>
    </row>
    <row r="89" spans="1:4">
      <c r="A89" s="26" t="s">
        <v>210</v>
      </c>
      <c r="B89" s="26" t="s">
        <v>55</v>
      </c>
      <c r="C89" s="79">
        <v>-598</v>
      </c>
      <c r="D89" s="79">
        <v>-755</v>
      </c>
    </row>
    <row r="90" spans="1:4">
      <c r="A90" s="26" t="s">
        <v>211</v>
      </c>
      <c r="B90" s="26" t="s">
        <v>56</v>
      </c>
      <c r="C90" s="79">
        <v>-55573</v>
      </c>
      <c r="D90" s="79">
        <v>-76459</v>
      </c>
    </row>
    <row r="91" spans="1:4">
      <c r="A91" s="26" t="s">
        <v>212</v>
      </c>
      <c r="B91" s="26" t="s">
        <v>57</v>
      </c>
      <c r="C91" s="79">
        <v>12138</v>
      </c>
      <c r="D91" s="79">
        <v>19586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5696</v>
      </c>
      <c r="D93" s="96">
        <v>7099</v>
      </c>
    </row>
    <row r="94" spans="1:4">
      <c r="A94" s="26" t="s">
        <v>215</v>
      </c>
      <c r="B94" s="26" t="s">
        <v>60</v>
      </c>
      <c r="C94" s="79">
        <v>250</v>
      </c>
      <c r="D94" s="79">
        <v>0</v>
      </c>
    </row>
    <row r="95" spans="1:4">
      <c r="A95" s="26" t="s">
        <v>216</v>
      </c>
      <c r="B95" s="26" t="s">
        <v>61</v>
      </c>
      <c r="C95" s="79">
        <v>151</v>
      </c>
      <c r="D95" s="79">
        <v>320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4703</v>
      </c>
      <c r="D97" s="79">
        <v>6134</v>
      </c>
    </row>
    <row r="98" spans="1:4">
      <c r="A98" s="26" t="s">
        <v>219</v>
      </c>
      <c r="B98" s="26" t="s">
        <v>64</v>
      </c>
      <c r="C98" s="79">
        <v>566</v>
      </c>
      <c r="D98" s="79">
        <v>608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7</v>
      </c>
    </row>
    <row r="101" spans="1:4">
      <c r="A101" s="35" t="s">
        <v>222</v>
      </c>
      <c r="B101" s="35" t="s">
        <v>67</v>
      </c>
      <c r="C101" s="96">
        <v>42001</v>
      </c>
      <c r="D101" s="96">
        <v>49541</v>
      </c>
    </row>
    <row r="102" spans="1:4">
      <c r="A102" s="26" t="s">
        <v>215</v>
      </c>
      <c r="B102" s="26" t="s">
        <v>60</v>
      </c>
      <c r="C102" s="79">
        <v>16</v>
      </c>
      <c r="D102" s="79">
        <v>7154</v>
      </c>
    </row>
    <row r="103" spans="1:4">
      <c r="A103" s="26" t="s">
        <v>216</v>
      </c>
      <c r="B103" s="26" t="s">
        <v>61</v>
      </c>
      <c r="C103" s="79">
        <v>259</v>
      </c>
      <c r="D103" s="79">
        <v>284</v>
      </c>
    </row>
    <row r="104" spans="1:4">
      <c r="A104" s="26" t="s">
        <v>223</v>
      </c>
      <c r="B104" s="26" t="s">
        <v>68</v>
      </c>
      <c r="C104" s="79">
        <v>28489</v>
      </c>
      <c r="D104" s="79">
        <v>38126</v>
      </c>
    </row>
    <row r="105" spans="1:4">
      <c r="A105" s="26" t="s">
        <v>224</v>
      </c>
      <c r="B105" s="26" t="s">
        <v>69</v>
      </c>
      <c r="C105" s="79">
        <v>536</v>
      </c>
      <c r="D105" s="79">
        <v>66</v>
      </c>
    </row>
    <row r="106" spans="1:4">
      <c r="A106" s="26" t="s">
        <v>225</v>
      </c>
      <c r="B106" s="26" t="s">
        <v>70</v>
      </c>
      <c r="C106" s="79">
        <v>10840</v>
      </c>
      <c r="D106" s="79">
        <v>3301</v>
      </c>
    </row>
    <row r="107" spans="1:4">
      <c r="A107" s="26" t="s">
        <v>219</v>
      </c>
      <c r="B107" s="26" t="s">
        <v>64</v>
      </c>
      <c r="C107" s="79">
        <v>618</v>
      </c>
      <c r="D107" s="79">
        <v>200</v>
      </c>
    </row>
    <row r="108" spans="1:4">
      <c r="A108" s="26" t="s">
        <v>226</v>
      </c>
      <c r="B108" s="26" t="s">
        <v>65</v>
      </c>
      <c r="C108" s="79">
        <v>1034</v>
      </c>
      <c r="D108" s="79">
        <v>91</v>
      </c>
    </row>
    <row r="109" spans="1:4">
      <c r="A109" s="26" t="s">
        <v>221</v>
      </c>
      <c r="B109" s="26" t="s">
        <v>66</v>
      </c>
      <c r="C109" s="79">
        <v>209</v>
      </c>
      <c r="D109" s="79">
        <v>319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212128</v>
      </c>
      <c r="D111" s="96">
        <v>199536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180</v>
      </c>
      <c r="D115" s="105" t="s">
        <v>148</v>
      </c>
      <c r="E115" s="105" t="s">
        <v>323</v>
      </c>
      <c r="F115" s="105" t="s">
        <v>324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4427</v>
      </c>
      <c r="D117" s="6">
        <v>12138</v>
      </c>
      <c r="E117" s="6">
        <v>5776</v>
      </c>
      <c r="F117" s="6">
        <v>19586</v>
      </c>
    </row>
    <row r="118" spans="1:6">
      <c r="A118" s="40" t="s">
        <v>233</v>
      </c>
      <c r="B118" s="40" t="s">
        <v>75</v>
      </c>
      <c r="C118" s="6">
        <v>1154</v>
      </c>
      <c r="D118" s="6">
        <v>690</v>
      </c>
      <c r="E118" s="6">
        <v>8920</v>
      </c>
      <c r="F118" s="6">
        <v>-2317</v>
      </c>
    </row>
    <row r="119" spans="1:6" ht="22">
      <c r="A119" s="41" t="s">
        <v>279</v>
      </c>
      <c r="B119" s="41" t="s">
        <v>129</v>
      </c>
      <c r="C119" s="9"/>
      <c r="D119" s="9"/>
      <c r="E119" s="9"/>
      <c r="F119" s="9"/>
    </row>
    <row r="120" spans="1:6">
      <c r="A120" s="42" t="s">
        <v>234</v>
      </c>
      <c r="B120" s="42" t="s">
        <v>76</v>
      </c>
      <c r="C120" s="9">
        <v>804</v>
      </c>
      <c r="D120" s="9">
        <v>2338</v>
      </c>
      <c r="E120" s="9">
        <v>687</v>
      </c>
      <c r="F120" s="9">
        <v>1835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-215</v>
      </c>
      <c r="D122" s="9">
        <v>-49</v>
      </c>
      <c r="E122" s="9">
        <v>181</v>
      </c>
      <c r="F122" s="9">
        <v>469</v>
      </c>
    </row>
    <row r="123" spans="1:6">
      <c r="A123" s="42" t="s">
        <v>237</v>
      </c>
      <c r="B123" s="42" t="s">
        <v>79</v>
      </c>
      <c r="C123" s="9">
        <v>-75</v>
      </c>
      <c r="D123" s="9">
        <v>-100</v>
      </c>
      <c r="E123" s="9">
        <v>-295</v>
      </c>
      <c r="F123" s="9">
        <v>-542</v>
      </c>
    </row>
    <row r="124" spans="1:6">
      <c r="A124" s="42" t="s">
        <v>238</v>
      </c>
      <c r="B124" s="42" t="s">
        <v>80</v>
      </c>
      <c r="C124" s="9">
        <v>105</v>
      </c>
      <c r="D124" s="9">
        <v>832</v>
      </c>
      <c r="E124" s="9">
        <v>-2335</v>
      </c>
      <c r="F124" s="9">
        <v>-548</v>
      </c>
    </row>
    <row r="125" spans="1:6">
      <c r="A125" s="42" t="s">
        <v>239</v>
      </c>
      <c r="B125" s="42" t="s">
        <v>81</v>
      </c>
      <c r="C125" s="9">
        <v>-5936</v>
      </c>
      <c r="D125" s="9">
        <v>-13734</v>
      </c>
      <c r="E125" s="9">
        <v>-1923</v>
      </c>
      <c r="F125" s="9">
        <v>-2479</v>
      </c>
    </row>
    <row r="126" spans="1:6">
      <c r="A126" s="42" t="s">
        <v>240</v>
      </c>
      <c r="B126" s="42" t="s">
        <v>82</v>
      </c>
      <c r="C126" s="9">
        <v>-3337</v>
      </c>
      <c r="D126" s="9">
        <v>8640</v>
      </c>
      <c r="E126" s="9">
        <v>1434</v>
      </c>
      <c r="F126" s="9">
        <v>-2070</v>
      </c>
    </row>
    <row r="127" spans="1:6">
      <c r="A127" s="42" t="s">
        <v>241</v>
      </c>
      <c r="B127" s="42" t="s">
        <v>83</v>
      </c>
      <c r="C127" s="9">
        <v>7483</v>
      </c>
      <c r="D127" s="9">
        <v>1364</v>
      </c>
      <c r="E127" s="9">
        <v>11575</v>
      </c>
      <c r="F127" s="9">
        <v>1814</v>
      </c>
    </row>
    <row r="128" spans="1:6">
      <c r="A128" s="42" t="s">
        <v>242</v>
      </c>
      <c r="B128" s="42" t="s">
        <v>130</v>
      </c>
      <c r="C128" s="9">
        <v>2459</v>
      </c>
      <c r="D128" s="9">
        <v>617</v>
      </c>
      <c r="E128" s="9">
        <v>-574</v>
      </c>
      <c r="F128" s="9">
        <v>-686</v>
      </c>
    </row>
    <row r="129" spans="1:6">
      <c r="A129" s="42" t="s">
        <v>243</v>
      </c>
      <c r="B129" s="42" t="s">
        <v>84</v>
      </c>
      <c r="C129" s="9">
        <v>-134</v>
      </c>
      <c r="D129" s="9">
        <v>782</v>
      </c>
      <c r="E129" s="9">
        <v>170</v>
      </c>
      <c r="F129" s="9">
        <v>-110</v>
      </c>
    </row>
    <row r="130" spans="1:6">
      <c r="A130" s="40" t="s">
        <v>244</v>
      </c>
      <c r="B130" s="40" t="s">
        <v>85</v>
      </c>
      <c r="C130" s="6">
        <v>5581</v>
      </c>
      <c r="D130" s="6">
        <v>12828</v>
      </c>
      <c r="E130" s="6">
        <v>14696</v>
      </c>
      <c r="F130" s="6">
        <v>17269</v>
      </c>
    </row>
    <row r="131" spans="1:6">
      <c r="A131" s="43" t="s">
        <v>245</v>
      </c>
      <c r="B131" s="43" t="s">
        <v>131</v>
      </c>
      <c r="C131" s="10">
        <v>817</v>
      </c>
      <c r="D131" s="10">
        <v>726</v>
      </c>
      <c r="E131" s="10">
        <v>-164</v>
      </c>
      <c r="F131" s="10">
        <v>208</v>
      </c>
    </row>
    <row r="132" spans="1:6">
      <c r="A132" s="42" t="s">
        <v>246</v>
      </c>
      <c r="B132" s="42" t="s">
        <v>86</v>
      </c>
      <c r="C132" s="9">
        <v>-1704</v>
      </c>
      <c r="D132" s="9">
        <v>-2550</v>
      </c>
      <c r="E132" s="9">
        <v>-701</v>
      </c>
      <c r="F132" s="9">
        <v>825</v>
      </c>
    </row>
    <row r="133" spans="1:6">
      <c r="A133" s="44" t="s">
        <v>247</v>
      </c>
      <c r="B133" s="44" t="s">
        <v>87</v>
      </c>
      <c r="C133" s="6">
        <v>4694</v>
      </c>
      <c r="D133" s="6">
        <v>11004</v>
      </c>
      <c r="E133" s="6">
        <v>13831</v>
      </c>
      <c r="F133" s="6">
        <v>18302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291</v>
      </c>
      <c r="D135" s="5">
        <v>303</v>
      </c>
      <c r="E135" s="5">
        <v>1326</v>
      </c>
      <c r="F135" s="5">
        <v>4084</v>
      </c>
    </row>
    <row r="136" spans="1:6">
      <c r="A136" s="42" t="s">
        <v>250</v>
      </c>
      <c r="B136" s="42" t="s">
        <v>90</v>
      </c>
      <c r="C136" s="9">
        <v>39</v>
      </c>
      <c r="D136" s="9">
        <v>63</v>
      </c>
      <c r="E136" s="9">
        <v>1</v>
      </c>
      <c r="F136" s="9">
        <v>206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31</v>
      </c>
      <c r="D138" s="9">
        <v>78</v>
      </c>
      <c r="E138" s="9">
        <v>1000</v>
      </c>
      <c r="F138" s="9">
        <v>3500</v>
      </c>
    </row>
    <row r="139" spans="1:6">
      <c r="A139" s="42" t="s">
        <v>253</v>
      </c>
      <c r="B139" s="42" t="s">
        <v>142</v>
      </c>
      <c r="C139" s="9">
        <v>221</v>
      </c>
      <c r="D139" s="9">
        <v>162</v>
      </c>
      <c r="E139" s="9">
        <v>325</v>
      </c>
      <c r="F139" s="9">
        <v>378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1221</v>
      </c>
      <c r="D141" s="6">
        <v>3247</v>
      </c>
      <c r="E141" s="6">
        <v>1321</v>
      </c>
      <c r="F141" s="6">
        <v>3387</v>
      </c>
    </row>
    <row r="142" spans="1:6">
      <c r="A142" s="42" t="s">
        <v>256</v>
      </c>
      <c r="B142" s="42" t="s">
        <v>95</v>
      </c>
      <c r="C142" s="9">
        <v>1121</v>
      </c>
      <c r="D142" s="9">
        <v>2759</v>
      </c>
      <c r="E142" s="9">
        <v>944</v>
      </c>
      <c r="F142" s="9">
        <v>2994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259</v>
      </c>
      <c r="B145" s="42" t="s">
        <v>98</v>
      </c>
      <c r="C145" s="9">
        <v>100</v>
      </c>
      <c r="D145" s="9">
        <v>488</v>
      </c>
      <c r="E145" s="9">
        <v>377</v>
      </c>
      <c r="F145" s="9">
        <v>393</v>
      </c>
    </row>
    <row r="146" spans="1:6">
      <c r="A146" s="44" t="s">
        <v>260</v>
      </c>
      <c r="B146" s="44" t="s">
        <v>99</v>
      </c>
      <c r="C146" s="6">
        <v>-930</v>
      </c>
      <c r="D146" s="6">
        <v>-2944</v>
      </c>
      <c r="E146" s="6">
        <v>5</v>
      </c>
      <c r="F146" s="6">
        <v>697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5</v>
      </c>
      <c r="D148" s="5">
        <v>50</v>
      </c>
      <c r="E148" s="5">
        <v>6326</v>
      </c>
      <c r="F148" s="5">
        <v>6597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5</v>
      </c>
      <c r="D150" s="9">
        <v>9</v>
      </c>
      <c r="E150" s="9">
        <v>6240</v>
      </c>
      <c r="F150" s="9">
        <v>6242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41</v>
      </c>
      <c r="E152" s="9">
        <v>86</v>
      </c>
      <c r="F152" s="9">
        <v>355</v>
      </c>
    </row>
    <row r="153" spans="1:6">
      <c r="A153" s="40" t="s">
        <v>255</v>
      </c>
      <c r="B153" s="40" t="s">
        <v>94</v>
      </c>
      <c r="C153" s="6">
        <v>123</v>
      </c>
      <c r="D153" s="6">
        <v>4819</v>
      </c>
      <c r="E153" s="6">
        <v>6347</v>
      </c>
      <c r="F153" s="6">
        <v>13260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46</v>
      </c>
      <c r="D157" s="9">
        <v>4511</v>
      </c>
      <c r="E157" s="9">
        <v>6044</v>
      </c>
      <c r="F157" s="9">
        <v>12491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72</v>
      </c>
      <c r="D160" s="9">
        <v>195</v>
      </c>
      <c r="E160" s="9">
        <v>104</v>
      </c>
      <c r="F160" s="9">
        <v>229</v>
      </c>
    </row>
    <row r="161" spans="1:8">
      <c r="A161" s="42" t="s">
        <v>271</v>
      </c>
      <c r="B161" s="42" t="s">
        <v>111</v>
      </c>
      <c r="C161" s="9">
        <v>5</v>
      </c>
      <c r="D161" s="9">
        <v>112</v>
      </c>
      <c r="E161" s="9">
        <v>199</v>
      </c>
      <c r="F161" s="9">
        <v>540</v>
      </c>
    </row>
    <row r="162" spans="1:8">
      <c r="A162" s="42" t="s">
        <v>272</v>
      </c>
      <c r="B162" s="42" t="s">
        <v>112</v>
      </c>
      <c r="C162" s="9">
        <v>0</v>
      </c>
      <c r="D162" s="9">
        <v>1</v>
      </c>
      <c r="E162" s="9">
        <v>0</v>
      </c>
      <c r="F162" s="9">
        <v>0</v>
      </c>
    </row>
    <row r="163" spans="1:8">
      <c r="A163" s="44" t="s">
        <v>273</v>
      </c>
      <c r="B163" s="44" t="s">
        <v>113</v>
      </c>
      <c r="C163" s="6">
        <v>-118</v>
      </c>
      <c r="D163" s="6">
        <v>-4769</v>
      </c>
      <c r="E163" s="6">
        <v>-21</v>
      </c>
      <c r="F163" s="6">
        <v>-6663</v>
      </c>
    </row>
    <row r="164" spans="1:8">
      <c r="A164" s="46" t="s">
        <v>274</v>
      </c>
      <c r="B164" s="46" t="s">
        <v>114</v>
      </c>
      <c r="C164" s="7">
        <v>3646</v>
      </c>
      <c r="D164" s="7">
        <v>3291</v>
      </c>
      <c r="E164" s="7">
        <v>13815</v>
      </c>
      <c r="F164" s="7">
        <v>12336</v>
      </c>
    </row>
    <row r="165" spans="1:8">
      <c r="A165" s="46" t="s">
        <v>275</v>
      </c>
      <c r="B165" s="46" t="s">
        <v>115</v>
      </c>
      <c r="C165" s="7">
        <v>3646</v>
      </c>
      <c r="D165" s="7">
        <v>3291</v>
      </c>
      <c r="E165" s="7">
        <v>13815</v>
      </c>
      <c r="F165" s="7">
        <v>12336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26511</v>
      </c>
      <c r="D167" s="7">
        <v>26866</v>
      </c>
      <c r="E167" s="7">
        <v>8340</v>
      </c>
      <c r="F167" s="7">
        <v>9819</v>
      </c>
    </row>
    <row r="168" spans="1:8">
      <c r="A168" s="46" t="s">
        <v>278</v>
      </c>
      <c r="B168" s="46" t="s">
        <v>117</v>
      </c>
      <c r="C168" s="71">
        <v>30157</v>
      </c>
      <c r="D168" s="71">
        <v>30157</v>
      </c>
      <c r="E168" s="71">
        <v>22155</v>
      </c>
      <c r="F168" s="71">
        <v>22155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3801</v>
      </c>
      <c r="D174" s="78">
        <v>5212</v>
      </c>
      <c r="E174" s="78">
        <v>1047</v>
      </c>
      <c r="F174" s="78">
        <v>103536</v>
      </c>
      <c r="G174" s="78">
        <v>-18184</v>
      </c>
      <c r="H174" s="78">
        <v>95412</v>
      </c>
    </row>
    <row r="175" spans="1:8">
      <c r="A175" s="48" t="s">
        <v>182</v>
      </c>
      <c r="B175" s="48" t="s">
        <v>27</v>
      </c>
      <c r="C175" s="79">
        <v>1198</v>
      </c>
      <c r="D175" s="79">
        <v>2936</v>
      </c>
      <c r="E175" s="79">
        <v>904</v>
      </c>
      <c r="F175" s="79">
        <v>6263</v>
      </c>
      <c r="G175" s="79">
        <v>0</v>
      </c>
      <c r="H175" s="79">
        <v>11301</v>
      </c>
    </row>
    <row r="176" spans="1:8">
      <c r="A176" s="48" t="s">
        <v>183</v>
      </c>
      <c r="B176" s="48" t="s">
        <v>28</v>
      </c>
      <c r="C176" s="79">
        <v>825</v>
      </c>
      <c r="D176" s="79">
        <v>2066</v>
      </c>
      <c r="E176" s="79">
        <v>142</v>
      </c>
      <c r="F176" s="79">
        <v>48765</v>
      </c>
      <c r="G176" s="79">
        <v>-16553</v>
      </c>
      <c r="H176" s="79">
        <v>35245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48048</v>
      </c>
      <c r="G179" s="79">
        <v>-48048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1751</v>
      </c>
      <c r="D183" s="79">
        <v>194</v>
      </c>
      <c r="E183" s="79">
        <v>1</v>
      </c>
      <c r="F183" s="79">
        <v>257</v>
      </c>
      <c r="G183" s="79">
        <v>0</v>
      </c>
      <c r="H183" s="79">
        <v>2203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203</v>
      </c>
      <c r="G184" s="79">
        <v>0</v>
      </c>
      <c r="H184" s="79">
        <v>246</v>
      </c>
    </row>
    <row r="185" spans="1:8">
      <c r="A185" s="44" t="s">
        <v>192</v>
      </c>
      <c r="B185" s="44" t="s">
        <v>37</v>
      </c>
      <c r="C185" s="78">
        <v>37942</v>
      </c>
      <c r="D185" s="78">
        <v>49927</v>
      </c>
      <c r="E185" s="78">
        <v>19592</v>
      </c>
      <c r="F185" s="78">
        <v>17573</v>
      </c>
      <c r="G185" s="78">
        <v>-8318</v>
      </c>
      <c r="H185" s="78">
        <v>116716</v>
      </c>
    </row>
    <row r="186" spans="1:8">
      <c r="A186" s="48" t="s">
        <v>193</v>
      </c>
      <c r="B186" s="48" t="s">
        <v>38</v>
      </c>
      <c r="C186" s="79">
        <v>8393</v>
      </c>
      <c r="D186" s="79">
        <v>38644</v>
      </c>
      <c r="E186" s="79">
        <v>0</v>
      </c>
      <c r="F186" s="79">
        <v>65</v>
      </c>
      <c r="G186" s="79">
        <v>0</v>
      </c>
      <c r="H186" s="79">
        <v>47102</v>
      </c>
    </row>
    <row r="187" spans="1:8">
      <c r="A187" s="48" t="s">
        <v>194</v>
      </c>
      <c r="B187" s="48" t="s">
        <v>39</v>
      </c>
      <c r="C187" s="79">
        <v>19451</v>
      </c>
      <c r="D187" s="79">
        <v>1727</v>
      </c>
      <c r="E187" s="79">
        <v>1952</v>
      </c>
      <c r="F187" s="79">
        <v>78</v>
      </c>
      <c r="G187" s="79">
        <v>-705</v>
      </c>
      <c r="H187" s="79">
        <v>22503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1</v>
      </c>
      <c r="F188" s="79">
        <v>0</v>
      </c>
      <c r="G188" s="79">
        <v>0</v>
      </c>
      <c r="H188" s="79">
        <v>1</v>
      </c>
    </row>
    <row r="189" spans="1:8">
      <c r="A189" s="48" t="s">
        <v>196</v>
      </c>
      <c r="B189" s="48" t="s">
        <v>41</v>
      </c>
      <c r="C189" s="79">
        <v>1169</v>
      </c>
      <c r="D189" s="79">
        <v>3617</v>
      </c>
      <c r="E189" s="79">
        <v>180</v>
      </c>
      <c r="F189" s="79">
        <v>7388</v>
      </c>
      <c r="G189" s="79">
        <v>-7613</v>
      </c>
      <c r="H189" s="79">
        <v>4741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25</v>
      </c>
      <c r="D192" s="79">
        <v>0</v>
      </c>
      <c r="E192" s="79">
        <v>0</v>
      </c>
      <c r="F192" s="79">
        <v>818</v>
      </c>
      <c r="G192" s="79">
        <v>0</v>
      </c>
      <c r="H192" s="79">
        <v>843</v>
      </c>
    </row>
    <row r="193" spans="1:8">
      <c r="A193" s="48" t="s">
        <v>199</v>
      </c>
      <c r="B193" s="48" t="s">
        <v>44</v>
      </c>
      <c r="C193" s="79">
        <v>8019</v>
      </c>
      <c r="D193" s="79">
        <v>250</v>
      </c>
      <c r="E193" s="79">
        <v>3036</v>
      </c>
      <c r="F193" s="79">
        <v>64</v>
      </c>
      <c r="G193" s="79">
        <v>0</v>
      </c>
      <c r="H193" s="79">
        <v>11369</v>
      </c>
    </row>
    <row r="194" spans="1:8">
      <c r="A194" s="48" t="s">
        <v>200</v>
      </c>
      <c r="B194" s="48" t="s">
        <v>45</v>
      </c>
      <c r="C194" s="79">
        <v>885</v>
      </c>
      <c r="D194" s="79">
        <v>5689</v>
      </c>
      <c r="E194" s="79">
        <v>14423</v>
      </c>
      <c r="F194" s="79">
        <v>9160</v>
      </c>
      <c r="G194" s="79">
        <v>0</v>
      </c>
      <c r="H194" s="79">
        <v>30157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41743</v>
      </c>
      <c r="D196" s="78">
        <v>55139</v>
      </c>
      <c r="E196" s="78">
        <v>20639</v>
      </c>
      <c r="F196" s="78">
        <v>121109</v>
      </c>
      <c r="G196" s="78">
        <v>-26502</v>
      </c>
      <c r="H196" s="78">
        <v>212128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10287</v>
      </c>
      <c r="D200" s="78">
        <v>43513</v>
      </c>
      <c r="E200" s="78">
        <v>12702</v>
      </c>
      <c r="F200" s="78">
        <v>120476</v>
      </c>
      <c r="G200" s="78">
        <v>-22547</v>
      </c>
      <c r="H200" s="78">
        <v>164431</v>
      </c>
    </row>
    <row r="201" spans="1:8">
      <c r="A201" s="52" t="s">
        <v>205</v>
      </c>
      <c r="B201" s="44" t="s">
        <v>50</v>
      </c>
      <c r="C201" s="78">
        <v>10287</v>
      </c>
      <c r="D201" s="78">
        <v>43513</v>
      </c>
      <c r="E201" s="78">
        <v>12702</v>
      </c>
      <c r="F201" s="78">
        <v>120476</v>
      </c>
      <c r="G201" s="78">
        <v>-22547</v>
      </c>
      <c r="H201" s="78">
        <v>164431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1076</v>
      </c>
      <c r="G205" s="79">
        <v>0</v>
      </c>
      <c r="H205" s="79">
        <v>1076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-137</v>
      </c>
      <c r="F206" s="81">
        <v>0</v>
      </c>
      <c r="G206" s="81">
        <v>-461</v>
      </c>
      <c r="H206" s="81">
        <v>-598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173</v>
      </c>
      <c r="D208" s="79">
        <v>3726</v>
      </c>
      <c r="E208" s="79">
        <v>7782</v>
      </c>
      <c r="F208" s="79">
        <v>13911</v>
      </c>
      <c r="G208" s="79">
        <v>-13454</v>
      </c>
      <c r="H208" s="79">
        <v>12138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515</v>
      </c>
      <c r="D210" s="78">
        <v>672</v>
      </c>
      <c r="E210" s="78">
        <v>44</v>
      </c>
      <c r="F210" s="78">
        <v>102</v>
      </c>
      <c r="G210" s="78">
        <v>4363</v>
      </c>
      <c r="H210" s="78">
        <v>5696</v>
      </c>
    </row>
    <row r="211" spans="1:8">
      <c r="A211" s="53" t="s">
        <v>215</v>
      </c>
      <c r="B211" s="48" t="s">
        <v>60</v>
      </c>
      <c r="C211" s="79">
        <v>0</v>
      </c>
      <c r="D211" s="79">
        <v>250</v>
      </c>
      <c r="E211" s="79">
        <v>0</v>
      </c>
      <c r="F211" s="79">
        <v>0</v>
      </c>
      <c r="G211" s="79">
        <v>0</v>
      </c>
      <c r="H211" s="79">
        <v>250</v>
      </c>
    </row>
    <row r="212" spans="1:8">
      <c r="A212" s="53" t="s">
        <v>216</v>
      </c>
      <c r="B212" s="48" t="s">
        <v>61</v>
      </c>
      <c r="C212" s="79">
        <v>102</v>
      </c>
      <c r="D212" s="79">
        <v>5</v>
      </c>
      <c r="E212" s="79">
        <v>0</v>
      </c>
      <c r="F212" s="79">
        <v>44</v>
      </c>
      <c r="G212" s="79">
        <v>0</v>
      </c>
      <c r="H212" s="79">
        <v>151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7</v>
      </c>
      <c r="D214" s="79">
        <v>312</v>
      </c>
      <c r="E214" s="79">
        <v>19</v>
      </c>
      <c r="F214" s="79">
        <v>2</v>
      </c>
      <c r="G214" s="79">
        <v>4363</v>
      </c>
      <c r="H214" s="79">
        <v>4703</v>
      </c>
    </row>
    <row r="215" spans="1:8">
      <c r="A215" s="53" t="s">
        <v>219</v>
      </c>
      <c r="B215" s="48" t="s">
        <v>64</v>
      </c>
      <c r="C215" s="79">
        <v>400</v>
      </c>
      <c r="D215" s="79">
        <v>101</v>
      </c>
      <c r="E215" s="79">
        <v>23</v>
      </c>
      <c r="F215" s="79">
        <v>42</v>
      </c>
      <c r="G215" s="79">
        <v>0</v>
      </c>
      <c r="H215" s="79">
        <v>566</v>
      </c>
    </row>
    <row r="216" spans="1:8">
      <c r="A216" s="53" t="s">
        <v>220</v>
      </c>
      <c r="B216" s="48" t="s">
        <v>65</v>
      </c>
      <c r="C216" s="79">
        <v>6</v>
      </c>
      <c r="D216" s="79">
        <v>4</v>
      </c>
      <c r="E216" s="79">
        <v>2</v>
      </c>
      <c r="F216" s="79">
        <v>14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30941</v>
      </c>
      <c r="D218" s="78">
        <v>10954</v>
      </c>
      <c r="E218" s="78">
        <v>7893</v>
      </c>
      <c r="F218" s="78">
        <v>531</v>
      </c>
      <c r="G218" s="78">
        <v>-8318</v>
      </c>
      <c r="H218" s="78">
        <v>42001</v>
      </c>
    </row>
    <row r="219" spans="1:8">
      <c r="A219" s="53" t="s">
        <v>215</v>
      </c>
      <c r="B219" s="48" t="s">
        <v>60</v>
      </c>
      <c r="C219" s="79">
        <v>7</v>
      </c>
      <c r="D219" s="79">
        <v>0</v>
      </c>
      <c r="E219" s="79">
        <v>0</v>
      </c>
      <c r="F219" s="79">
        <v>9</v>
      </c>
      <c r="G219" s="79">
        <v>0</v>
      </c>
      <c r="H219" s="79">
        <v>16</v>
      </c>
    </row>
    <row r="220" spans="1:8">
      <c r="A220" s="53" t="s">
        <v>216</v>
      </c>
      <c r="B220" s="48" t="s">
        <v>61</v>
      </c>
      <c r="C220" s="79">
        <v>147</v>
      </c>
      <c r="D220" s="79">
        <v>39</v>
      </c>
      <c r="E220" s="79">
        <v>0</v>
      </c>
      <c r="F220" s="79">
        <v>73</v>
      </c>
      <c r="G220" s="79">
        <v>0</v>
      </c>
      <c r="H220" s="79">
        <v>259</v>
      </c>
    </row>
    <row r="221" spans="1:8">
      <c r="A221" s="53" t="s">
        <v>223</v>
      </c>
      <c r="B221" s="48" t="s">
        <v>68</v>
      </c>
      <c r="C221" s="79">
        <v>21988</v>
      </c>
      <c r="D221" s="79">
        <v>1068</v>
      </c>
      <c r="E221" s="79">
        <v>5998</v>
      </c>
      <c r="F221" s="79">
        <v>140</v>
      </c>
      <c r="G221" s="79">
        <v>-705</v>
      </c>
      <c r="H221" s="79">
        <v>28489</v>
      </c>
    </row>
    <row r="222" spans="1:8">
      <c r="A222" s="53" t="s">
        <v>224</v>
      </c>
      <c r="B222" s="48" t="s">
        <v>69</v>
      </c>
      <c r="C222" s="79">
        <v>0</v>
      </c>
      <c r="D222" s="79">
        <v>280</v>
      </c>
      <c r="E222" s="79">
        <v>255</v>
      </c>
      <c r="F222" s="79">
        <v>1</v>
      </c>
      <c r="G222" s="79">
        <v>0</v>
      </c>
      <c r="H222" s="79">
        <v>536</v>
      </c>
    </row>
    <row r="223" spans="1:8">
      <c r="A223" s="53" t="s">
        <v>225</v>
      </c>
      <c r="B223" s="48" t="s">
        <v>70</v>
      </c>
      <c r="C223" s="79">
        <v>8720</v>
      </c>
      <c r="D223" s="79">
        <v>8084</v>
      </c>
      <c r="E223" s="79">
        <v>1542</v>
      </c>
      <c r="F223" s="79">
        <v>107</v>
      </c>
      <c r="G223" s="79">
        <v>-7613</v>
      </c>
      <c r="H223" s="79">
        <v>10840</v>
      </c>
    </row>
    <row r="224" spans="1:8">
      <c r="A224" s="53" t="s">
        <v>219</v>
      </c>
      <c r="B224" s="48" t="s">
        <v>64</v>
      </c>
      <c r="C224" s="79">
        <v>74</v>
      </c>
      <c r="D224" s="79">
        <v>491</v>
      </c>
      <c r="E224" s="79">
        <v>17</v>
      </c>
      <c r="F224" s="79">
        <v>36</v>
      </c>
      <c r="G224" s="79">
        <v>0</v>
      </c>
      <c r="H224" s="79">
        <v>618</v>
      </c>
    </row>
    <row r="225" spans="1:8">
      <c r="A225" s="53" t="s">
        <v>226</v>
      </c>
      <c r="B225" s="48" t="s">
        <v>65</v>
      </c>
      <c r="C225" s="79">
        <v>0</v>
      </c>
      <c r="D225" s="79">
        <v>970</v>
      </c>
      <c r="E225" s="79">
        <v>0</v>
      </c>
      <c r="F225" s="79">
        <v>64</v>
      </c>
      <c r="G225" s="79">
        <v>0</v>
      </c>
      <c r="H225" s="79">
        <v>1034</v>
      </c>
    </row>
    <row r="226" spans="1:8">
      <c r="A226" s="53" t="s">
        <v>221</v>
      </c>
      <c r="B226" s="48" t="s">
        <v>66</v>
      </c>
      <c r="C226" s="79">
        <v>5</v>
      </c>
      <c r="D226" s="79">
        <v>22</v>
      </c>
      <c r="E226" s="79">
        <v>81</v>
      </c>
      <c r="F226" s="79">
        <v>101</v>
      </c>
      <c r="G226" s="79">
        <v>0</v>
      </c>
      <c r="H226" s="79">
        <v>209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41743</v>
      </c>
      <c r="D228" s="78">
        <v>55139</v>
      </c>
      <c r="E228" s="78">
        <v>20639</v>
      </c>
      <c r="F228" s="78">
        <v>121109</v>
      </c>
      <c r="G228" s="78">
        <v>-26502</v>
      </c>
      <c r="H228" s="78">
        <v>212128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42877</v>
      </c>
      <c r="D232" s="83">
        <v>18231</v>
      </c>
      <c r="E232" s="83">
        <v>46630</v>
      </c>
      <c r="F232" s="83">
        <v>4817</v>
      </c>
      <c r="G232" s="83">
        <v>-9344</v>
      </c>
      <c r="H232" s="83">
        <v>103211</v>
      </c>
    </row>
    <row r="233" spans="1:8">
      <c r="A233" s="59" t="s">
        <v>152</v>
      </c>
      <c r="B233" s="60" t="s">
        <v>1</v>
      </c>
      <c r="C233" s="84">
        <v>0</v>
      </c>
      <c r="D233" s="84">
        <v>18055</v>
      </c>
      <c r="E233" s="84">
        <v>0</v>
      </c>
      <c r="F233" s="84">
        <v>0</v>
      </c>
      <c r="G233" s="84">
        <v>-945</v>
      </c>
      <c r="H233" s="84">
        <v>17110</v>
      </c>
    </row>
    <row r="234" spans="1:8">
      <c r="A234" s="59" t="s">
        <v>153</v>
      </c>
      <c r="B234" s="60" t="s">
        <v>2</v>
      </c>
      <c r="C234" s="84">
        <v>1985</v>
      </c>
      <c r="D234" s="84">
        <v>0</v>
      </c>
      <c r="E234" s="84">
        <v>46630</v>
      </c>
      <c r="F234" s="84">
        <v>4816</v>
      </c>
      <c r="G234" s="84">
        <v>-8380</v>
      </c>
      <c r="H234" s="84">
        <v>45051</v>
      </c>
    </row>
    <row r="235" spans="1:8">
      <c r="A235" s="59" t="s">
        <v>154</v>
      </c>
      <c r="B235" s="60" t="s">
        <v>3</v>
      </c>
      <c r="C235" s="84">
        <v>40892</v>
      </c>
      <c r="D235" s="84">
        <v>176</v>
      </c>
      <c r="E235" s="84">
        <v>0</v>
      </c>
      <c r="F235" s="84">
        <v>1</v>
      </c>
      <c r="G235" s="84">
        <v>-19</v>
      </c>
      <c r="H235" s="84">
        <v>41050</v>
      </c>
    </row>
    <row r="236" spans="1:8">
      <c r="A236" s="52" t="s">
        <v>155</v>
      </c>
      <c r="B236" s="44" t="s">
        <v>4</v>
      </c>
      <c r="C236" s="83">
        <v>31513</v>
      </c>
      <c r="D236" s="83">
        <v>5003</v>
      </c>
      <c r="E236" s="83">
        <v>32073</v>
      </c>
      <c r="F236" s="83">
        <v>469</v>
      </c>
      <c r="G236" s="83">
        <v>-5230</v>
      </c>
      <c r="H236" s="83">
        <v>63828</v>
      </c>
    </row>
    <row r="237" spans="1:8">
      <c r="A237" s="59" t="s">
        <v>156</v>
      </c>
      <c r="B237" s="60" t="s">
        <v>5</v>
      </c>
      <c r="C237" s="84">
        <v>897</v>
      </c>
      <c r="D237" s="84">
        <v>4912</v>
      </c>
      <c r="E237" s="84">
        <v>32073</v>
      </c>
      <c r="F237" s="84">
        <v>469</v>
      </c>
      <c r="G237" s="84">
        <v>-5148</v>
      </c>
      <c r="H237" s="84">
        <v>33203</v>
      </c>
    </row>
    <row r="238" spans="1:8">
      <c r="A238" s="59" t="s">
        <v>157</v>
      </c>
      <c r="B238" s="60" t="s">
        <v>6</v>
      </c>
      <c r="C238" s="84">
        <v>30616</v>
      </c>
      <c r="D238" s="84">
        <v>91</v>
      </c>
      <c r="E238" s="84">
        <v>0</v>
      </c>
      <c r="F238" s="84">
        <v>0</v>
      </c>
      <c r="G238" s="84">
        <v>-82</v>
      </c>
      <c r="H238" s="84">
        <v>30625</v>
      </c>
    </row>
    <row r="239" spans="1:8">
      <c r="A239" s="61" t="s">
        <v>158</v>
      </c>
      <c r="B239" s="62" t="s">
        <v>7</v>
      </c>
      <c r="C239" s="85">
        <v>11364</v>
      </c>
      <c r="D239" s="85">
        <v>13228</v>
      </c>
      <c r="E239" s="85">
        <v>14557</v>
      </c>
      <c r="F239" s="85">
        <v>4348</v>
      </c>
      <c r="G239" s="85">
        <v>-4114</v>
      </c>
      <c r="H239" s="85">
        <v>39383</v>
      </c>
    </row>
    <row r="240" spans="1:8">
      <c r="A240" s="53" t="s">
        <v>159</v>
      </c>
      <c r="B240" s="48" t="s">
        <v>8</v>
      </c>
      <c r="C240" s="84">
        <v>813</v>
      </c>
      <c r="D240" s="84">
        <v>432</v>
      </c>
      <c r="E240" s="84">
        <v>37</v>
      </c>
      <c r="F240" s="84">
        <v>796</v>
      </c>
      <c r="G240" s="84">
        <v>-85</v>
      </c>
      <c r="H240" s="84">
        <v>1993</v>
      </c>
    </row>
    <row r="241" spans="1:8">
      <c r="A241" s="53" t="s">
        <v>160</v>
      </c>
      <c r="B241" s="48" t="s">
        <v>9</v>
      </c>
      <c r="C241" s="84">
        <v>7604</v>
      </c>
      <c r="D241" s="84">
        <v>4939</v>
      </c>
      <c r="E241" s="84">
        <v>3385</v>
      </c>
      <c r="F241" s="84">
        <v>997</v>
      </c>
      <c r="G241" s="84">
        <v>-827</v>
      </c>
      <c r="H241" s="84">
        <v>16098</v>
      </c>
    </row>
    <row r="242" spans="1:8">
      <c r="A242" s="53" t="s">
        <v>161</v>
      </c>
      <c r="B242" s="48" t="s">
        <v>10</v>
      </c>
      <c r="C242" s="84">
        <v>2916</v>
      </c>
      <c r="D242" s="84">
        <v>5287</v>
      </c>
      <c r="E242" s="84">
        <v>1546</v>
      </c>
      <c r="F242" s="84">
        <v>3581</v>
      </c>
      <c r="G242" s="84">
        <v>-3287</v>
      </c>
      <c r="H242" s="84">
        <v>10043</v>
      </c>
    </row>
    <row r="243" spans="1:8">
      <c r="A243" s="53" t="s">
        <v>162</v>
      </c>
      <c r="B243" s="48" t="s">
        <v>11</v>
      </c>
      <c r="C243" s="84">
        <v>2907</v>
      </c>
      <c r="D243" s="84">
        <v>88</v>
      </c>
      <c r="E243" s="84">
        <v>17</v>
      </c>
      <c r="F243" s="84">
        <v>405</v>
      </c>
      <c r="G243" s="84">
        <v>-85</v>
      </c>
      <c r="H243" s="84">
        <v>3332</v>
      </c>
    </row>
    <row r="244" spans="1:8">
      <c r="A244" s="61" t="s">
        <v>163</v>
      </c>
      <c r="B244" s="62" t="s">
        <v>12</v>
      </c>
      <c r="C244" s="85">
        <v>-1250</v>
      </c>
      <c r="D244" s="85">
        <v>3346</v>
      </c>
      <c r="E244" s="85">
        <v>9646</v>
      </c>
      <c r="F244" s="85">
        <v>161</v>
      </c>
      <c r="G244" s="85">
        <v>0</v>
      </c>
      <c r="H244" s="85">
        <v>11903</v>
      </c>
    </row>
    <row r="245" spans="1:8">
      <c r="A245" s="53" t="s">
        <v>164</v>
      </c>
      <c r="B245" s="48" t="s">
        <v>13</v>
      </c>
      <c r="C245" s="84">
        <v>876</v>
      </c>
      <c r="D245" s="84">
        <v>1331</v>
      </c>
      <c r="E245" s="84">
        <v>155</v>
      </c>
      <c r="F245" s="84">
        <v>13787</v>
      </c>
      <c r="G245" s="84">
        <v>-14591</v>
      </c>
      <c r="H245" s="84">
        <v>1558</v>
      </c>
    </row>
    <row r="246" spans="1:8">
      <c r="A246" s="53" t="s">
        <v>165</v>
      </c>
      <c r="B246" s="48" t="s">
        <v>14</v>
      </c>
      <c r="C246" s="84">
        <v>406</v>
      </c>
      <c r="D246" s="84">
        <v>318</v>
      </c>
      <c r="E246" s="84">
        <v>877</v>
      </c>
      <c r="F246" s="84">
        <v>121</v>
      </c>
      <c r="G246" s="84">
        <v>-1125</v>
      </c>
      <c r="H246" s="84">
        <v>597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-780</v>
      </c>
      <c r="D248" s="85">
        <v>4359</v>
      </c>
      <c r="E248" s="85">
        <v>8924</v>
      </c>
      <c r="F248" s="85">
        <v>13827</v>
      </c>
      <c r="G248" s="85">
        <v>-13466</v>
      </c>
      <c r="H248" s="85">
        <v>12864</v>
      </c>
    </row>
    <row r="249" spans="1:8">
      <c r="A249" s="53" t="s">
        <v>168</v>
      </c>
      <c r="B249" s="48" t="s">
        <v>17</v>
      </c>
      <c r="C249" s="84">
        <v>-953</v>
      </c>
      <c r="D249" s="84">
        <v>633</v>
      </c>
      <c r="E249" s="84">
        <v>1142</v>
      </c>
      <c r="F249" s="84">
        <v>-84</v>
      </c>
      <c r="G249" s="84">
        <v>-12</v>
      </c>
      <c r="H249" s="84">
        <v>726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173</v>
      </c>
      <c r="D251" s="85">
        <v>3726</v>
      </c>
      <c r="E251" s="85">
        <v>7782</v>
      </c>
      <c r="F251" s="85">
        <v>13911</v>
      </c>
      <c r="G251" s="85">
        <v>-13454</v>
      </c>
      <c r="H251" s="85">
        <v>12138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173</v>
      </c>
      <c r="D253" s="85">
        <v>3726</v>
      </c>
      <c r="E253" s="85">
        <v>7782</v>
      </c>
      <c r="F253" s="85">
        <v>13911</v>
      </c>
      <c r="G253" s="85">
        <v>-13454</v>
      </c>
      <c r="H253" s="85">
        <v>12138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173</v>
      </c>
      <c r="D256" s="88">
        <v>3726</v>
      </c>
      <c r="E256" s="88">
        <v>7782</v>
      </c>
      <c r="F256" s="88">
        <v>13911</v>
      </c>
      <c r="G256" s="88">
        <v>-13454</v>
      </c>
      <c r="H256" s="88">
        <v>12138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363</v>
      </c>
    </row>
    <row r="2" spans="1:4">
      <c r="A2" s="18" t="s">
        <v>364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144</v>
      </c>
      <c r="D6" s="104" t="s">
        <v>326</v>
      </c>
    </row>
    <row r="7" spans="1:4">
      <c r="A7" s="23" t="s">
        <v>151</v>
      </c>
      <c r="B7" s="23" t="s">
        <v>0</v>
      </c>
      <c r="C7" s="90">
        <v>63058</v>
      </c>
      <c r="D7" s="90">
        <v>71442</v>
      </c>
    </row>
    <row r="8" spans="1:4">
      <c r="A8" s="24" t="s">
        <v>152</v>
      </c>
      <c r="B8" s="24" t="s">
        <v>1</v>
      </c>
      <c r="C8" s="84">
        <v>40605</v>
      </c>
      <c r="D8" s="84">
        <v>36109</v>
      </c>
    </row>
    <row r="9" spans="1:4">
      <c r="A9" s="24" t="s">
        <v>153</v>
      </c>
      <c r="B9" s="24" t="s">
        <v>2</v>
      </c>
      <c r="C9" s="84">
        <v>1710</v>
      </c>
      <c r="D9" s="84">
        <v>1867</v>
      </c>
    </row>
    <row r="10" spans="1:4">
      <c r="A10" s="24" t="s">
        <v>154</v>
      </c>
      <c r="B10" s="24" t="s">
        <v>3</v>
      </c>
      <c r="C10" s="84">
        <v>20743</v>
      </c>
      <c r="D10" s="84">
        <v>33466</v>
      </c>
    </row>
    <row r="11" spans="1:4">
      <c r="A11" s="23" t="s">
        <v>155</v>
      </c>
      <c r="B11" s="23" t="s">
        <v>4</v>
      </c>
      <c r="C11" s="90">
        <v>38704</v>
      </c>
      <c r="D11" s="90">
        <v>39636</v>
      </c>
    </row>
    <row r="12" spans="1:4">
      <c r="A12" s="24" t="s">
        <v>156</v>
      </c>
      <c r="B12" s="24" t="s">
        <v>5</v>
      </c>
      <c r="C12" s="84">
        <v>23002</v>
      </c>
      <c r="D12" s="84">
        <v>16067</v>
      </c>
    </row>
    <row r="13" spans="1:4">
      <c r="A13" s="24" t="s">
        <v>157</v>
      </c>
      <c r="B13" s="24" t="s">
        <v>6</v>
      </c>
      <c r="C13" s="84">
        <v>15702</v>
      </c>
      <c r="D13" s="84">
        <v>23569</v>
      </c>
    </row>
    <row r="14" spans="1:4">
      <c r="A14" s="25" t="s">
        <v>158</v>
      </c>
      <c r="B14" s="25" t="s">
        <v>7</v>
      </c>
      <c r="C14" s="90">
        <v>24354</v>
      </c>
      <c r="D14" s="90">
        <v>31806</v>
      </c>
    </row>
    <row r="15" spans="1:4">
      <c r="A15" s="26" t="s">
        <v>159</v>
      </c>
      <c r="B15" s="26" t="s">
        <v>8</v>
      </c>
      <c r="C15" s="84">
        <v>1657</v>
      </c>
      <c r="D15" s="84">
        <v>1083</v>
      </c>
    </row>
    <row r="16" spans="1:4">
      <c r="A16" s="26" t="s">
        <v>160</v>
      </c>
      <c r="B16" s="26" t="s">
        <v>9</v>
      </c>
      <c r="C16" s="84">
        <v>10497</v>
      </c>
      <c r="D16" s="84">
        <v>9380</v>
      </c>
    </row>
    <row r="17" spans="1:4">
      <c r="A17" s="26" t="s">
        <v>161</v>
      </c>
      <c r="B17" s="26" t="s">
        <v>10</v>
      </c>
      <c r="C17" s="84">
        <v>6098</v>
      </c>
      <c r="D17" s="84">
        <v>7466</v>
      </c>
    </row>
    <row r="18" spans="1:4">
      <c r="A18" s="26" t="s">
        <v>162</v>
      </c>
      <c r="B18" s="26" t="s">
        <v>11</v>
      </c>
      <c r="C18" s="84">
        <v>2436</v>
      </c>
      <c r="D18" s="84">
        <v>2181</v>
      </c>
    </row>
    <row r="19" spans="1:4">
      <c r="A19" s="25" t="s">
        <v>163</v>
      </c>
      <c r="B19" s="25" t="s">
        <v>12</v>
      </c>
      <c r="C19" s="90">
        <v>6980</v>
      </c>
      <c r="D19" s="90">
        <v>13862</v>
      </c>
    </row>
    <row r="20" spans="1:4">
      <c r="A20" s="26" t="s">
        <v>164</v>
      </c>
      <c r="B20" s="26" t="s">
        <v>13</v>
      </c>
      <c r="C20" s="84">
        <v>1089</v>
      </c>
      <c r="D20" s="84">
        <v>1282</v>
      </c>
    </row>
    <row r="21" spans="1:4">
      <c r="A21" s="26" t="s">
        <v>165</v>
      </c>
      <c r="B21" s="26" t="s">
        <v>14</v>
      </c>
      <c r="C21" s="84">
        <v>450</v>
      </c>
      <c r="D21" s="84">
        <v>963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7619</v>
      </c>
      <c r="D23" s="90">
        <v>14181</v>
      </c>
    </row>
    <row r="24" spans="1:4">
      <c r="A24" s="26" t="s">
        <v>168</v>
      </c>
      <c r="B24" s="26" t="s">
        <v>17</v>
      </c>
      <c r="C24" s="84">
        <v>-92</v>
      </c>
      <c r="D24" s="84">
        <v>371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7711</v>
      </c>
      <c r="D26" s="90">
        <v>13810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7711</v>
      </c>
      <c r="D29" s="92">
        <v>13810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7711</v>
      </c>
      <c r="D32" s="90">
        <v>13810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0.08</v>
      </c>
      <c r="D36" s="94">
        <v>0.15</v>
      </c>
    </row>
    <row r="37" spans="1:4">
      <c r="A37" s="34" t="s">
        <v>177</v>
      </c>
      <c r="B37" s="34" t="s">
        <v>24</v>
      </c>
      <c r="C37" s="94">
        <v>0.08</v>
      </c>
      <c r="D37" s="94">
        <v>0.15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0.08</v>
      </c>
      <c r="D39" s="94">
        <v>0.15</v>
      </c>
    </row>
    <row r="40" spans="1:4">
      <c r="A40" s="34" t="s">
        <v>177</v>
      </c>
      <c r="B40" s="34" t="s">
        <v>24</v>
      </c>
      <c r="C40" s="94">
        <v>0.08</v>
      </c>
      <c r="D40" s="94">
        <v>0.15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7711</v>
      </c>
      <c r="D46" s="90">
        <v>13810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526</v>
      </c>
      <c r="D48" s="84">
        <v>-289</v>
      </c>
    </row>
    <row r="49" spans="1:4">
      <c r="A49" s="89" t="s">
        <v>318</v>
      </c>
      <c r="B49" s="89" t="s">
        <v>310</v>
      </c>
      <c r="C49" s="84">
        <v>-1</v>
      </c>
      <c r="D49" s="84">
        <v>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8236</v>
      </c>
      <c r="D51" s="90">
        <v>13522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8236</v>
      </c>
      <c r="D53" s="90">
        <v>13522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146</v>
      </c>
      <c r="D57" s="104" t="s">
        <v>327</v>
      </c>
    </row>
    <row r="58" spans="1:4">
      <c r="A58" s="35" t="s">
        <v>181</v>
      </c>
      <c r="B58" s="35" t="s">
        <v>26</v>
      </c>
      <c r="C58" s="96">
        <v>94679</v>
      </c>
      <c r="D58" s="96">
        <v>93229</v>
      </c>
    </row>
    <row r="59" spans="1:4">
      <c r="A59" s="26" t="s">
        <v>182</v>
      </c>
      <c r="B59" s="26" t="s">
        <v>27</v>
      </c>
      <c r="C59" s="79">
        <v>11006</v>
      </c>
      <c r="D59" s="79">
        <v>10048</v>
      </c>
    </row>
    <row r="60" spans="1:4">
      <c r="A60" s="26" t="s">
        <v>183</v>
      </c>
      <c r="B60" s="26" t="s">
        <v>28</v>
      </c>
      <c r="C60" s="79">
        <v>35015</v>
      </c>
      <c r="D60" s="79">
        <v>34558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1999</v>
      </c>
      <c r="D67" s="79">
        <v>1896</v>
      </c>
    </row>
    <row r="68" spans="1:4">
      <c r="A68" s="26" t="s">
        <v>191</v>
      </c>
      <c r="B68" s="26" t="s">
        <v>36</v>
      </c>
      <c r="C68" s="79">
        <v>242</v>
      </c>
      <c r="D68" s="79">
        <v>310</v>
      </c>
    </row>
    <row r="69" spans="1:4">
      <c r="A69" s="35" t="s">
        <v>192</v>
      </c>
      <c r="B69" s="35" t="s">
        <v>37</v>
      </c>
      <c r="C69" s="96">
        <v>106140</v>
      </c>
      <c r="D69" s="96">
        <v>96096</v>
      </c>
    </row>
    <row r="70" spans="1:4">
      <c r="A70" s="26" t="s">
        <v>193</v>
      </c>
      <c r="B70" s="26" t="s">
        <v>38</v>
      </c>
      <c r="C70" s="79">
        <v>41166</v>
      </c>
      <c r="D70" s="79">
        <v>31668</v>
      </c>
    </row>
    <row r="71" spans="1:4">
      <c r="A71" s="26" t="s">
        <v>194</v>
      </c>
      <c r="B71" s="26" t="s">
        <v>39</v>
      </c>
      <c r="C71" s="79">
        <v>20043</v>
      </c>
      <c r="D71" s="79">
        <v>34377</v>
      </c>
    </row>
    <row r="72" spans="1:4">
      <c r="A72" s="36" t="s">
        <v>195</v>
      </c>
      <c r="B72" s="36" t="s">
        <v>40</v>
      </c>
      <c r="C72" s="97">
        <v>452</v>
      </c>
      <c r="D72" s="97">
        <v>7</v>
      </c>
    </row>
    <row r="73" spans="1:4">
      <c r="A73" s="26" t="s">
        <v>196</v>
      </c>
      <c r="B73" s="26" t="s">
        <v>41</v>
      </c>
      <c r="C73" s="79">
        <v>3646</v>
      </c>
      <c r="D73" s="79">
        <v>2071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817</v>
      </c>
      <c r="D76" s="79">
        <v>4608</v>
      </c>
    </row>
    <row r="77" spans="1:4">
      <c r="A77" s="26" t="s">
        <v>199</v>
      </c>
      <c r="B77" s="26" t="s">
        <v>44</v>
      </c>
      <c r="C77" s="79">
        <v>13505</v>
      </c>
      <c r="D77" s="79">
        <v>15025</v>
      </c>
    </row>
    <row r="78" spans="1:4">
      <c r="A78" s="26" t="s">
        <v>200</v>
      </c>
      <c r="B78" s="26" t="s">
        <v>45</v>
      </c>
      <c r="C78" s="79">
        <v>26511</v>
      </c>
      <c r="D78" s="79">
        <v>8340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200819</v>
      </c>
      <c r="D80" s="96">
        <v>189325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146</v>
      </c>
      <c r="D82" s="104" t="s">
        <v>327</v>
      </c>
    </row>
    <row r="83" spans="1:4">
      <c r="A83" s="35" t="s">
        <v>204</v>
      </c>
      <c r="B83" s="35" t="s">
        <v>49</v>
      </c>
      <c r="C83" s="96">
        <v>160114</v>
      </c>
      <c r="D83" s="96">
        <v>137148</v>
      </c>
    </row>
    <row r="84" spans="1:4">
      <c r="A84" s="35" t="s">
        <v>205</v>
      </c>
      <c r="B84" s="35" t="s">
        <v>50</v>
      </c>
      <c r="C84" s="96">
        <v>160114</v>
      </c>
      <c r="D84" s="96">
        <v>137148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105200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899</v>
      </c>
      <c r="D88" s="79">
        <v>214</v>
      </c>
    </row>
    <row r="89" spans="1:4">
      <c r="A89" s="26" t="s">
        <v>210</v>
      </c>
      <c r="B89" s="26" t="s">
        <v>55</v>
      </c>
      <c r="C89" s="79">
        <v>-311</v>
      </c>
      <c r="D89" s="79">
        <v>-567</v>
      </c>
    </row>
    <row r="90" spans="1:4">
      <c r="A90" s="26" t="s">
        <v>211</v>
      </c>
      <c r="B90" s="26" t="s">
        <v>56</v>
      </c>
      <c r="C90" s="79">
        <v>-55573</v>
      </c>
      <c r="D90" s="79">
        <v>-76459</v>
      </c>
    </row>
    <row r="91" spans="1:4">
      <c r="A91" s="26" t="s">
        <v>212</v>
      </c>
      <c r="B91" s="26" t="s">
        <v>57</v>
      </c>
      <c r="C91" s="79">
        <v>7711</v>
      </c>
      <c r="D91" s="79">
        <v>13810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6071</v>
      </c>
      <c r="D93" s="96">
        <v>9059</v>
      </c>
    </row>
    <row r="94" spans="1:4">
      <c r="A94" s="26" t="s">
        <v>215</v>
      </c>
      <c r="B94" s="26" t="s">
        <v>60</v>
      </c>
      <c r="C94" s="79">
        <v>250</v>
      </c>
      <c r="D94" s="79">
        <v>0</v>
      </c>
    </row>
    <row r="95" spans="1:4">
      <c r="A95" s="26" t="s">
        <v>216</v>
      </c>
      <c r="B95" s="26" t="s">
        <v>61</v>
      </c>
      <c r="C95" s="79">
        <v>110</v>
      </c>
      <c r="D95" s="79">
        <v>398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5095</v>
      </c>
      <c r="D97" s="79">
        <v>8128</v>
      </c>
    </row>
    <row r="98" spans="1:4">
      <c r="A98" s="26" t="s">
        <v>219</v>
      </c>
      <c r="B98" s="26" t="s">
        <v>64</v>
      </c>
      <c r="C98" s="79">
        <v>590</v>
      </c>
      <c r="D98" s="79">
        <v>495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8</v>
      </c>
    </row>
    <row r="101" spans="1:4">
      <c r="A101" s="35" t="s">
        <v>222</v>
      </c>
      <c r="B101" s="35" t="s">
        <v>67</v>
      </c>
      <c r="C101" s="96">
        <v>34634</v>
      </c>
      <c r="D101" s="96">
        <v>43118</v>
      </c>
    </row>
    <row r="102" spans="1:4">
      <c r="A102" s="26" t="s">
        <v>215</v>
      </c>
      <c r="B102" s="26" t="s">
        <v>60</v>
      </c>
      <c r="C102" s="79">
        <v>59</v>
      </c>
      <c r="D102" s="79">
        <v>6958</v>
      </c>
    </row>
    <row r="103" spans="1:4">
      <c r="A103" s="26" t="s">
        <v>216</v>
      </c>
      <c r="B103" s="26" t="s">
        <v>61</v>
      </c>
      <c r="C103" s="79">
        <v>239</v>
      </c>
      <c r="D103" s="79">
        <v>2931</v>
      </c>
    </row>
    <row r="104" spans="1:4">
      <c r="A104" s="26" t="s">
        <v>223</v>
      </c>
      <c r="B104" s="26" t="s">
        <v>68</v>
      </c>
      <c r="C104" s="79">
        <v>28870</v>
      </c>
      <c r="D104" s="79">
        <v>26736</v>
      </c>
    </row>
    <row r="105" spans="1:4">
      <c r="A105" s="26" t="s">
        <v>224</v>
      </c>
      <c r="B105" s="26" t="s">
        <v>69</v>
      </c>
      <c r="C105" s="79">
        <v>1079</v>
      </c>
      <c r="D105" s="79">
        <v>504</v>
      </c>
    </row>
    <row r="106" spans="1:4">
      <c r="A106" s="26" t="s">
        <v>225</v>
      </c>
      <c r="B106" s="26" t="s">
        <v>70</v>
      </c>
      <c r="C106" s="79">
        <v>2978</v>
      </c>
      <c r="D106" s="79">
        <v>3100</v>
      </c>
    </row>
    <row r="107" spans="1:4">
      <c r="A107" s="26" t="s">
        <v>219</v>
      </c>
      <c r="B107" s="26" t="s">
        <v>64</v>
      </c>
      <c r="C107" s="79">
        <v>271</v>
      </c>
      <c r="D107" s="79">
        <v>177</v>
      </c>
    </row>
    <row r="108" spans="1:4">
      <c r="A108" s="26" t="s">
        <v>226</v>
      </c>
      <c r="B108" s="26" t="s">
        <v>65</v>
      </c>
      <c r="C108" s="79">
        <v>317</v>
      </c>
      <c r="D108" s="79">
        <v>2481</v>
      </c>
    </row>
    <row r="109" spans="1:4">
      <c r="A109" s="26" t="s">
        <v>221</v>
      </c>
      <c r="B109" s="26" t="s">
        <v>66</v>
      </c>
      <c r="C109" s="79">
        <v>821</v>
      </c>
      <c r="D109" s="79">
        <v>231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200819</v>
      </c>
      <c r="D111" s="96">
        <v>189325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144</v>
      </c>
      <c r="D115" s="105" t="s">
        <v>326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7711</v>
      </c>
      <c r="D117" s="6">
        <v>13810</v>
      </c>
    </row>
    <row r="118" spans="1:4">
      <c r="A118" s="40" t="s">
        <v>233</v>
      </c>
      <c r="B118" s="40" t="s">
        <v>75</v>
      </c>
      <c r="C118" s="6">
        <v>-474</v>
      </c>
      <c r="D118" s="6">
        <v>-11315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1534</v>
      </c>
      <c r="D120" s="9">
        <v>1148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165</v>
      </c>
      <c r="D122" s="9">
        <v>289</v>
      </c>
    </row>
    <row r="123" spans="1:4">
      <c r="A123" s="42" t="s">
        <v>237</v>
      </c>
      <c r="B123" s="42" t="s">
        <v>79</v>
      </c>
      <c r="C123" s="9">
        <v>-25</v>
      </c>
      <c r="D123" s="9">
        <v>-248</v>
      </c>
    </row>
    <row r="124" spans="1:4">
      <c r="A124" s="42" t="s">
        <v>238</v>
      </c>
      <c r="B124" s="42" t="s">
        <v>80</v>
      </c>
      <c r="C124" s="9">
        <v>727</v>
      </c>
      <c r="D124" s="9">
        <v>1890</v>
      </c>
    </row>
    <row r="125" spans="1:4">
      <c r="A125" s="42" t="s">
        <v>239</v>
      </c>
      <c r="B125" s="42" t="s">
        <v>81</v>
      </c>
      <c r="C125" s="9">
        <v>-7799</v>
      </c>
      <c r="D125" s="9">
        <v>-556</v>
      </c>
    </row>
    <row r="126" spans="1:4">
      <c r="A126" s="42" t="s">
        <v>240</v>
      </c>
      <c r="B126" s="42" t="s">
        <v>82</v>
      </c>
      <c r="C126" s="9">
        <v>11977</v>
      </c>
      <c r="D126" s="9">
        <v>-7260</v>
      </c>
    </row>
    <row r="127" spans="1:4">
      <c r="A127" s="42" t="s">
        <v>241</v>
      </c>
      <c r="B127" s="42" t="s">
        <v>83</v>
      </c>
      <c r="C127" s="9">
        <v>-6119</v>
      </c>
      <c r="D127" s="9">
        <v>-8859</v>
      </c>
    </row>
    <row r="128" spans="1:4">
      <c r="A128" s="42" t="s">
        <v>242</v>
      </c>
      <c r="B128" s="42" t="s">
        <v>130</v>
      </c>
      <c r="C128" s="9">
        <v>-1842</v>
      </c>
      <c r="D128" s="9">
        <v>2968</v>
      </c>
    </row>
    <row r="129" spans="1:4">
      <c r="A129" s="42" t="s">
        <v>243</v>
      </c>
      <c r="B129" s="42" t="s">
        <v>84</v>
      </c>
      <c r="C129" s="9">
        <v>908</v>
      </c>
      <c r="D129" s="9">
        <v>-687</v>
      </c>
    </row>
    <row r="130" spans="1:4">
      <c r="A130" s="40" t="s">
        <v>244</v>
      </c>
      <c r="B130" s="40" t="s">
        <v>85</v>
      </c>
      <c r="C130" s="6">
        <v>7237</v>
      </c>
      <c r="D130" s="6">
        <v>2495</v>
      </c>
    </row>
    <row r="131" spans="1:4">
      <c r="A131" s="43" t="s">
        <v>245</v>
      </c>
      <c r="B131" s="43" t="s">
        <v>131</v>
      </c>
      <c r="C131" s="10">
        <v>-92</v>
      </c>
      <c r="D131" s="10">
        <v>371</v>
      </c>
    </row>
    <row r="132" spans="1:4">
      <c r="A132" s="42" t="s">
        <v>246</v>
      </c>
      <c r="B132" s="42" t="s">
        <v>86</v>
      </c>
      <c r="C132" s="9">
        <v>-859</v>
      </c>
      <c r="D132" s="9">
        <v>1535</v>
      </c>
    </row>
    <row r="133" spans="1:4">
      <c r="A133" s="44" t="s">
        <v>247</v>
      </c>
      <c r="B133" s="44" t="s">
        <v>87</v>
      </c>
      <c r="C133" s="6">
        <v>6286</v>
      </c>
      <c r="D133" s="6">
        <v>4401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186</v>
      </c>
      <c r="D135" s="5">
        <v>2749</v>
      </c>
    </row>
    <row r="136" spans="1:4">
      <c r="A136" s="42" t="s">
        <v>250</v>
      </c>
      <c r="B136" s="42" t="s">
        <v>90</v>
      </c>
      <c r="C136" s="9">
        <v>24</v>
      </c>
      <c r="D136" s="9">
        <v>206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46</v>
      </c>
      <c r="D138" s="9">
        <v>2500</v>
      </c>
    </row>
    <row r="139" spans="1:4">
      <c r="A139" s="42" t="s">
        <v>253</v>
      </c>
      <c r="B139" s="42" t="s">
        <v>142</v>
      </c>
      <c r="C139" s="9">
        <v>116</v>
      </c>
      <c r="D139" s="9">
        <v>43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2028</v>
      </c>
      <c r="D141" s="6">
        <v>2066</v>
      </c>
    </row>
    <row r="142" spans="1:4">
      <c r="A142" s="42" t="s">
        <v>256</v>
      </c>
      <c r="B142" s="42" t="s">
        <v>95</v>
      </c>
      <c r="C142" s="9">
        <v>1639</v>
      </c>
      <c r="D142" s="9">
        <v>2050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389</v>
      </c>
      <c r="D145" s="9">
        <v>16</v>
      </c>
    </row>
    <row r="146" spans="1:4">
      <c r="A146" s="44" t="s">
        <v>260</v>
      </c>
      <c r="B146" s="44" t="s">
        <v>99</v>
      </c>
      <c r="C146" s="6">
        <v>-1842</v>
      </c>
      <c r="D146" s="6">
        <v>683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71</v>
      </c>
      <c r="D148" s="5">
        <v>3327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29</v>
      </c>
      <c r="D150" s="9">
        <v>2900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</v>
      </c>
      <c r="D152" s="9">
        <v>427</v>
      </c>
    </row>
    <row r="153" spans="1:4">
      <c r="A153" s="40" t="s">
        <v>255</v>
      </c>
      <c r="B153" s="40" t="s">
        <v>94</v>
      </c>
      <c r="C153" s="6">
        <v>4870</v>
      </c>
      <c r="D153" s="6">
        <v>9890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4465</v>
      </c>
      <c r="D157" s="9">
        <v>9349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123</v>
      </c>
      <c r="D160" s="9">
        <v>125</v>
      </c>
    </row>
    <row r="161" spans="1:8">
      <c r="A161" s="42" t="s">
        <v>271</v>
      </c>
      <c r="B161" s="42" t="s">
        <v>111</v>
      </c>
      <c r="C161" s="9">
        <v>282</v>
      </c>
      <c r="D161" s="9">
        <v>341</v>
      </c>
    </row>
    <row r="162" spans="1:8">
      <c r="A162" s="42" t="s">
        <v>272</v>
      </c>
      <c r="B162" s="42" t="s">
        <v>112</v>
      </c>
      <c r="C162" s="9">
        <v>0</v>
      </c>
      <c r="D162" s="9">
        <v>75</v>
      </c>
    </row>
    <row r="163" spans="1:8">
      <c r="A163" s="44" t="s">
        <v>273</v>
      </c>
      <c r="B163" s="44" t="s">
        <v>113</v>
      </c>
      <c r="C163" s="6">
        <v>-4799</v>
      </c>
      <c r="D163" s="6">
        <v>-6563</v>
      </c>
    </row>
    <row r="164" spans="1:8">
      <c r="A164" s="46" t="s">
        <v>274</v>
      </c>
      <c r="B164" s="46" t="s">
        <v>114</v>
      </c>
      <c r="C164" s="7">
        <v>-355</v>
      </c>
      <c r="D164" s="7">
        <v>-1479</v>
      </c>
    </row>
    <row r="165" spans="1:8">
      <c r="A165" s="46" t="s">
        <v>275</v>
      </c>
      <c r="B165" s="46" t="s">
        <v>115</v>
      </c>
      <c r="C165" s="7">
        <v>-355</v>
      </c>
      <c r="D165" s="7">
        <v>-1479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26511</v>
      </c>
      <c r="D168" s="71">
        <v>8340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3774</v>
      </c>
      <c r="D174" s="78">
        <v>4720</v>
      </c>
      <c r="E174" s="78">
        <v>865</v>
      </c>
      <c r="F174" s="78">
        <v>103499</v>
      </c>
      <c r="G174" s="78">
        <v>-18179</v>
      </c>
      <c r="H174" s="78">
        <v>94679</v>
      </c>
    </row>
    <row r="175" spans="1:8">
      <c r="A175" s="48" t="s">
        <v>182</v>
      </c>
      <c r="B175" s="48" t="s">
        <v>27</v>
      </c>
      <c r="C175" s="79">
        <v>1143</v>
      </c>
      <c r="D175" s="79">
        <v>2801</v>
      </c>
      <c r="E175" s="79">
        <v>793</v>
      </c>
      <c r="F175" s="79">
        <v>6269</v>
      </c>
      <c r="G175" s="79">
        <v>0</v>
      </c>
      <c r="H175" s="79">
        <v>11006</v>
      </c>
    </row>
    <row r="176" spans="1:8">
      <c r="A176" s="48" t="s">
        <v>183</v>
      </c>
      <c r="B176" s="48" t="s">
        <v>28</v>
      </c>
      <c r="C176" s="79">
        <v>855</v>
      </c>
      <c r="D176" s="79">
        <v>1877</v>
      </c>
      <c r="E176" s="79">
        <v>71</v>
      </c>
      <c r="F176" s="79">
        <v>48765</v>
      </c>
      <c r="G176" s="79">
        <v>-16553</v>
      </c>
      <c r="H176" s="79">
        <v>35015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1749</v>
      </c>
      <c r="D183" s="79">
        <v>26</v>
      </c>
      <c r="E183" s="79">
        <v>1</v>
      </c>
      <c r="F183" s="79">
        <v>223</v>
      </c>
      <c r="G183" s="79">
        <v>0</v>
      </c>
      <c r="H183" s="79">
        <v>1999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199</v>
      </c>
      <c r="G184" s="79">
        <v>0</v>
      </c>
      <c r="H184" s="79">
        <v>242</v>
      </c>
    </row>
    <row r="185" spans="1:8">
      <c r="A185" s="44" t="s">
        <v>192</v>
      </c>
      <c r="B185" s="44" t="s">
        <v>37</v>
      </c>
      <c r="C185" s="78">
        <v>26997</v>
      </c>
      <c r="D185" s="78">
        <v>42050</v>
      </c>
      <c r="E185" s="78">
        <v>25915</v>
      </c>
      <c r="F185" s="78">
        <v>18141</v>
      </c>
      <c r="G185" s="78">
        <v>-6963</v>
      </c>
      <c r="H185" s="78">
        <v>106140</v>
      </c>
    </row>
    <row r="186" spans="1:8">
      <c r="A186" s="48" t="s">
        <v>193</v>
      </c>
      <c r="B186" s="48" t="s">
        <v>38</v>
      </c>
      <c r="C186" s="79">
        <v>8066</v>
      </c>
      <c r="D186" s="79">
        <v>33035</v>
      </c>
      <c r="E186" s="79">
        <v>0</v>
      </c>
      <c r="F186" s="79">
        <v>65</v>
      </c>
      <c r="G186" s="79">
        <v>0</v>
      </c>
      <c r="H186" s="79">
        <v>41166</v>
      </c>
    </row>
    <row r="187" spans="1:8">
      <c r="A187" s="48" t="s">
        <v>194</v>
      </c>
      <c r="B187" s="48" t="s">
        <v>39</v>
      </c>
      <c r="C187" s="79">
        <v>8965</v>
      </c>
      <c r="D187" s="79">
        <v>4647</v>
      </c>
      <c r="E187" s="79">
        <v>7281</v>
      </c>
      <c r="F187" s="79">
        <v>27</v>
      </c>
      <c r="G187" s="79">
        <v>-877</v>
      </c>
      <c r="H187" s="79">
        <v>20043</v>
      </c>
    </row>
    <row r="188" spans="1:8">
      <c r="A188" s="48" t="s">
        <v>195</v>
      </c>
      <c r="B188" s="48" t="s">
        <v>40</v>
      </c>
      <c r="C188" s="79">
        <v>222</v>
      </c>
      <c r="D188" s="79">
        <v>229</v>
      </c>
      <c r="E188" s="79">
        <v>1</v>
      </c>
      <c r="F188" s="79">
        <v>0</v>
      </c>
      <c r="G188" s="79">
        <v>0</v>
      </c>
      <c r="H188" s="79">
        <v>452</v>
      </c>
    </row>
    <row r="189" spans="1:8">
      <c r="A189" s="48" t="s">
        <v>196</v>
      </c>
      <c r="B189" s="48" t="s">
        <v>41</v>
      </c>
      <c r="C189" s="79">
        <v>103</v>
      </c>
      <c r="D189" s="79">
        <v>3418</v>
      </c>
      <c r="E189" s="79">
        <v>1007</v>
      </c>
      <c r="F189" s="79">
        <v>5204</v>
      </c>
      <c r="G189" s="79">
        <v>-6086</v>
      </c>
      <c r="H189" s="79">
        <v>3646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817</v>
      </c>
      <c r="G192" s="79">
        <v>0</v>
      </c>
      <c r="H192" s="79">
        <v>817</v>
      </c>
    </row>
    <row r="193" spans="1:8">
      <c r="A193" s="48" t="s">
        <v>199</v>
      </c>
      <c r="B193" s="48" t="s">
        <v>44</v>
      </c>
      <c r="C193" s="79">
        <v>9126</v>
      </c>
      <c r="D193" s="79">
        <v>256</v>
      </c>
      <c r="E193" s="79">
        <v>4026</v>
      </c>
      <c r="F193" s="79">
        <v>97</v>
      </c>
      <c r="G193" s="79">
        <v>0</v>
      </c>
      <c r="H193" s="79">
        <v>13505</v>
      </c>
    </row>
    <row r="194" spans="1:8">
      <c r="A194" s="48" t="s">
        <v>200</v>
      </c>
      <c r="B194" s="48" t="s">
        <v>45</v>
      </c>
      <c r="C194" s="79">
        <v>515</v>
      </c>
      <c r="D194" s="79">
        <v>465</v>
      </c>
      <c r="E194" s="79">
        <v>13600</v>
      </c>
      <c r="F194" s="79">
        <v>11931</v>
      </c>
      <c r="G194" s="79">
        <v>0</v>
      </c>
      <c r="H194" s="79">
        <v>26511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30771</v>
      </c>
      <c r="D196" s="78">
        <v>46770</v>
      </c>
      <c r="E196" s="78">
        <v>26780</v>
      </c>
      <c r="F196" s="78">
        <v>121640</v>
      </c>
      <c r="G196" s="78">
        <v>-25142</v>
      </c>
      <c r="H196" s="78">
        <v>200819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9033</v>
      </c>
      <c r="D200" s="78">
        <v>41970</v>
      </c>
      <c r="E200" s="78">
        <v>11556</v>
      </c>
      <c r="F200" s="78">
        <v>120095</v>
      </c>
      <c r="G200" s="78">
        <v>-22540</v>
      </c>
      <c r="H200" s="78">
        <v>160114</v>
      </c>
    </row>
    <row r="201" spans="1:8">
      <c r="A201" s="52" t="s">
        <v>205</v>
      </c>
      <c r="B201" s="44" t="s">
        <v>50</v>
      </c>
      <c r="C201" s="78">
        <v>9033</v>
      </c>
      <c r="D201" s="78">
        <v>41970</v>
      </c>
      <c r="E201" s="78">
        <v>11556</v>
      </c>
      <c r="F201" s="78">
        <v>120095</v>
      </c>
      <c r="G201" s="78">
        <v>-22540</v>
      </c>
      <c r="H201" s="78">
        <v>160114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899</v>
      </c>
      <c r="G205" s="79">
        <v>0</v>
      </c>
      <c r="H205" s="79">
        <v>899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150</v>
      </c>
      <c r="F206" s="81">
        <v>0</v>
      </c>
      <c r="G206" s="81">
        <v>-461</v>
      </c>
      <c r="H206" s="81">
        <v>-311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-1081</v>
      </c>
      <c r="D208" s="79">
        <v>2183</v>
      </c>
      <c r="E208" s="79">
        <v>6349</v>
      </c>
      <c r="F208" s="79">
        <v>13712</v>
      </c>
      <c r="G208" s="79">
        <v>-13452</v>
      </c>
      <c r="H208" s="79">
        <v>7711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470</v>
      </c>
      <c r="D210" s="78">
        <v>1072</v>
      </c>
      <c r="E210" s="78">
        <v>50</v>
      </c>
      <c r="F210" s="78">
        <v>118</v>
      </c>
      <c r="G210" s="78">
        <v>4361</v>
      </c>
      <c r="H210" s="78">
        <v>6071</v>
      </c>
    </row>
    <row r="211" spans="1:8">
      <c r="A211" s="53" t="s">
        <v>215</v>
      </c>
      <c r="B211" s="48" t="s">
        <v>60</v>
      </c>
      <c r="C211" s="79">
        <v>0</v>
      </c>
      <c r="D211" s="79">
        <v>250</v>
      </c>
      <c r="E211" s="79">
        <v>0</v>
      </c>
      <c r="F211" s="79">
        <v>0</v>
      </c>
      <c r="G211" s="79">
        <v>0</v>
      </c>
      <c r="H211" s="79">
        <v>250</v>
      </c>
    </row>
    <row r="212" spans="1:8">
      <c r="A212" s="53" t="s">
        <v>216</v>
      </c>
      <c r="B212" s="48" t="s">
        <v>61</v>
      </c>
      <c r="C212" s="79">
        <v>41</v>
      </c>
      <c r="D212" s="79">
        <v>16</v>
      </c>
      <c r="E212" s="79">
        <v>0</v>
      </c>
      <c r="F212" s="79">
        <v>53</v>
      </c>
      <c r="G212" s="79">
        <v>0</v>
      </c>
      <c r="H212" s="79">
        <v>110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709</v>
      </c>
      <c r="E214" s="79">
        <v>20</v>
      </c>
      <c r="F214" s="79">
        <v>1</v>
      </c>
      <c r="G214" s="79">
        <v>4361</v>
      </c>
      <c r="H214" s="79">
        <v>5095</v>
      </c>
    </row>
    <row r="215" spans="1:8">
      <c r="A215" s="53" t="s">
        <v>219</v>
      </c>
      <c r="B215" s="48" t="s">
        <v>64</v>
      </c>
      <c r="C215" s="79">
        <v>419</v>
      </c>
      <c r="D215" s="79">
        <v>93</v>
      </c>
      <c r="E215" s="79">
        <v>28</v>
      </c>
      <c r="F215" s="79">
        <v>50</v>
      </c>
      <c r="G215" s="79">
        <v>0</v>
      </c>
      <c r="H215" s="79">
        <v>590</v>
      </c>
    </row>
    <row r="216" spans="1:8">
      <c r="A216" s="53" t="s">
        <v>220</v>
      </c>
      <c r="B216" s="48" t="s">
        <v>65</v>
      </c>
      <c r="C216" s="79">
        <v>6</v>
      </c>
      <c r="D216" s="79">
        <v>4</v>
      </c>
      <c r="E216" s="79">
        <v>2</v>
      </c>
      <c r="F216" s="79">
        <v>14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21268</v>
      </c>
      <c r="D218" s="78">
        <v>3728</v>
      </c>
      <c r="E218" s="78">
        <v>15174</v>
      </c>
      <c r="F218" s="78">
        <v>1427</v>
      </c>
      <c r="G218" s="78">
        <v>-6963</v>
      </c>
      <c r="H218" s="78">
        <v>34634</v>
      </c>
    </row>
    <row r="219" spans="1:8">
      <c r="A219" s="53" t="s">
        <v>215</v>
      </c>
      <c r="B219" s="48" t="s">
        <v>60</v>
      </c>
      <c r="C219" s="79">
        <v>29</v>
      </c>
      <c r="D219" s="79">
        <v>3</v>
      </c>
      <c r="E219" s="79">
        <v>24</v>
      </c>
      <c r="F219" s="79">
        <v>3</v>
      </c>
      <c r="G219" s="79">
        <v>0</v>
      </c>
      <c r="H219" s="79">
        <v>59</v>
      </c>
    </row>
    <row r="220" spans="1:8">
      <c r="A220" s="53" t="s">
        <v>216</v>
      </c>
      <c r="B220" s="48" t="s">
        <v>61</v>
      </c>
      <c r="C220" s="79">
        <v>116</v>
      </c>
      <c r="D220" s="79">
        <v>37</v>
      </c>
      <c r="E220" s="79">
        <v>0</v>
      </c>
      <c r="F220" s="79">
        <v>86</v>
      </c>
      <c r="G220" s="79">
        <v>0</v>
      </c>
      <c r="H220" s="79">
        <v>239</v>
      </c>
    </row>
    <row r="221" spans="1:8">
      <c r="A221" s="53" t="s">
        <v>223</v>
      </c>
      <c r="B221" s="48" t="s">
        <v>68</v>
      </c>
      <c r="C221" s="79">
        <v>16410</v>
      </c>
      <c r="D221" s="79">
        <v>1560</v>
      </c>
      <c r="E221" s="79">
        <v>11652</v>
      </c>
      <c r="F221" s="79">
        <v>125</v>
      </c>
      <c r="G221" s="79">
        <v>-877</v>
      </c>
      <c r="H221" s="79">
        <v>28870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1079</v>
      </c>
      <c r="F222" s="79">
        <v>0</v>
      </c>
      <c r="G222" s="79">
        <v>0</v>
      </c>
      <c r="H222" s="79">
        <v>1079</v>
      </c>
    </row>
    <row r="223" spans="1:8">
      <c r="A223" s="53" t="s">
        <v>225</v>
      </c>
      <c r="B223" s="48" t="s">
        <v>70</v>
      </c>
      <c r="C223" s="79">
        <v>4623</v>
      </c>
      <c r="D223" s="79">
        <v>1901</v>
      </c>
      <c r="E223" s="79">
        <v>1534</v>
      </c>
      <c r="F223" s="79">
        <v>1006</v>
      </c>
      <c r="G223" s="79">
        <v>-6086</v>
      </c>
      <c r="H223" s="79">
        <v>2978</v>
      </c>
    </row>
    <row r="224" spans="1:8">
      <c r="A224" s="53" t="s">
        <v>219</v>
      </c>
      <c r="B224" s="48" t="s">
        <v>64</v>
      </c>
      <c r="C224" s="79">
        <v>74</v>
      </c>
      <c r="D224" s="79">
        <v>78</v>
      </c>
      <c r="E224" s="79">
        <v>83</v>
      </c>
      <c r="F224" s="79">
        <v>36</v>
      </c>
      <c r="G224" s="79">
        <v>0</v>
      </c>
      <c r="H224" s="79">
        <v>271</v>
      </c>
    </row>
    <row r="225" spans="1:8">
      <c r="A225" s="53" t="s">
        <v>226</v>
      </c>
      <c r="B225" s="48" t="s">
        <v>65</v>
      </c>
      <c r="C225" s="79">
        <v>0</v>
      </c>
      <c r="D225" s="79">
        <v>55</v>
      </c>
      <c r="E225" s="79">
        <v>195</v>
      </c>
      <c r="F225" s="79">
        <v>67</v>
      </c>
      <c r="G225" s="79">
        <v>0</v>
      </c>
      <c r="H225" s="79">
        <v>317</v>
      </c>
    </row>
    <row r="226" spans="1:8">
      <c r="A226" s="53" t="s">
        <v>221</v>
      </c>
      <c r="B226" s="48" t="s">
        <v>66</v>
      </c>
      <c r="C226" s="79">
        <v>16</v>
      </c>
      <c r="D226" s="79">
        <v>94</v>
      </c>
      <c r="E226" s="79">
        <v>607</v>
      </c>
      <c r="F226" s="79">
        <v>104</v>
      </c>
      <c r="G226" s="79">
        <v>0</v>
      </c>
      <c r="H226" s="79">
        <v>821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30771</v>
      </c>
      <c r="D228" s="78">
        <v>46770</v>
      </c>
      <c r="E228" s="78">
        <v>26780</v>
      </c>
      <c r="F228" s="78">
        <v>121640</v>
      </c>
      <c r="G228" s="78">
        <v>-25142</v>
      </c>
      <c r="H228" s="78">
        <v>200819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21850</v>
      </c>
      <c r="D232" s="83">
        <v>10674</v>
      </c>
      <c r="E232" s="83">
        <v>33328</v>
      </c>
      <c r="F232" s="83">
        <v>3183</v>
      </c>
      <c r="G232" s="83">
        <v>-5977</v>
      </c>
      <c r="H232" s="83">
        <v>63058</v>
      </c>
    </row>
    <row r="233" spans="1:8">
      <c r="A233" s="59" t="s">
        <v>152</v>
      </c>
      <c r="B233" s="60" t="s">
        <v>1</v>
      </c>
      <c r="C233" s="84">
        <v>0</v>
      </c>
      <c r="D233" s="84">
        <v>10529</v>
      </c>
      <c r="E233" s="84">
        <v>30768</v>
      </c>
      <c r="F233" s="84">
        <v>0</v>
      </c>
      <c r="G233" s="84">
        <v>-692</v>
      </c>
      <c r="H233" s="84">
        <v>40605</v>
      </c>
    </row>
    <row r="234" spans="1:8">
      <c r="A234" s="59" t="s">
        <v>153</v>
      </c>
      <c r="B234" s="60" t="s">
        <v>2</v>
      </c>
      <c r="C234" s="84">
        <v>1234</v>
      </c>
      <c r="D234" s="84">
        <v>0</v>
      </c>
      <c r="E234" s="84">
        <v>2560</v>
      </c>
      <c r="F234" s="84">
        <v>3182</v>
      </c>
      <c r="G234" s="84">
        <v>-5266</v>
      </c>
      <c r="H234" s="84">
        <v>1710</v>
      </c>
    </row>
    <row r="235" spans="1:8">
      <c r="A235" s="59" t="s">
        <v>154</v>
      </c>
      <c r="B235" s="60" t="s">
        <v>3</v>
      </c>
      <c r="C235" s="84">
        <v>20616</v>
      </c>
      <c r="D235" s="84">
        <v>145</v>
      </c>
      <c r="E235" s="84">
        <v>0</v>
      </c>
      <c r="F235" s="84">
        <v>1</v>
      </c>
      <c r="G235" s="84">
        <v>-19</v>
      </c>
      <c r="H235" s="84">
        <v>20743</v>
      </c>
    </row>
    <row r="236" spans="1:8">
      <c r="A236" s="52" t="s">
        <v>155</v>
      </c>
      <c r="B236" s="44" t="s">
        <v>4</v>
      </c>
      <c r="C236" s="83">
        <v>16333</v>
      </c>
      <c r="D236" s="83">
        <v>2895</v>
      </c>
      <c r="E236" s="83">
        <v>22393</v>
      </c>
      <c r="F236" s="83">
        <v>318</v>
      </c>
      <c r="G236" s="83">
        <v>-3235</v>
      </c>
      <c r="H236" s="83">
        <v>38704</v>
      </c>
    </row>
    <row r="237" spans="1:8">
      <c r="A237" s="59" t="s">
        <v>156</v>
      </c>
      <c r="B237" s="60" t="s">
        <v>5</v>
      </c>
      <c r="C237" s="84">
        <v>621</v>
      </c>
      <c r="D237" s="84">
        <v>2812</v>
      </c>
      <c r="E237" s="84">
        <v>22393</v>
      </c>
      <c r="F237" s="84">
        <v>318</v>
      </c>
      <c r="G237" s="84">
        <v>-3142</v>
      </c>
      <c r="H237" s="84">
        <v>23002</v>
      </c>
    </row>
    <row r="238" spans="1:8">
      <c r="A238" s="59" t="s">
        <v>157</v>
      </c>
      <c r="B238" s="60" t="s">
        <v>6</v>
      </c>
      <c r="C238" s="84">
        <v>15712</v>
      </c>
      <c r="D238" s="84">
        <v>83</v>
      </c>
      <c r="E238" s="84">
        <v>0</v>
      </c>
      <c r="F238" s="84">
        <v>0</v>
      </c>
      <c r="G238" s="84">
        <v>-93</v>
      </c>
      <c r="H238" s="84">
        <v>15702</v>
      </c>
    </row>
    <row r="239" spans="1:8">
      <c r="A239" s="61" t="s">
        <v>158</v>
      </c>
      <c r="B239" s="62" t="s">
        <v>7</v>
      </c>
      <c r="C239" s="85">
        <v>5517</v>
      </c>
      <c r="D239" s="85">
        <v>7779</v>
      </c>
      <c r="E239" s="85">
        <v>10935</v>
      </c>
      <c r="F239" s="85">
        <v>2865</v>
      </c>
      <c r="G239" s="85">
        <v>-2742</v>
      </c>
      <c r="H239" s="85">
        <v>24354</v>
      </c>
    </row>
    <row r="240" spans="1:8">
      <c r="A240" s="53" t="s">
        <v>159</v>
      </c>
      <c r="B240" s="48" t="s">
        <v>8</v>
      </c>
      <c r="C240" s="84">
        <v>746</v>
      </c>
      <c r="D240" s="84">
        <v>273</v>
      </c>
      <c r="E240" s="84">
        <v>23</v>
      </c>
      <c r="F240" s="84">
        <v>656</v>
      </c>
      <c r="G240" s="84">
        <v>-41</v>
      </c>
      <c r="H240" s="84">
        <v>1657</v>
      </c>
    </row>
    <row r="241" spans="1:8">
      <c r="A241" s="53" t="s">
        <v>160</v>
      </c>
      <c r="B241" s="48" t="s">
        <v>9</v>
      </c>
      <c r="C241" s="84">
        <v>4623</v>
      </c>
      <c r="D241" s="84">
        <v>3354</v>
      </c>
      <c r="E241" s="84">
        <v>2409</v>
      </c>
      <c r="F241" s="84">
        <v>678</v>
      </c>
      <c r="G241" s="84">
        <v>-567</v>
      </c>
      <c r="H241" s="84">
        <v>10497</v>
      </c>
    </row>
    <row r="242" spans="1:8">
      <c r="A242" s="53" t="s">
        <v>161</v>
      </c>
      <c r="B242" s="48" t="s">
        <v>10</v>
      </c>
      <c r="C242" s="84">
        <v>1941</v>
      </c>
      <c r="D242" s="84">
        <v>2855</v>
      </c>
      <c r="E242" s="84">
        <v>1093</v>
      </c>
      <c r="F242" s="84">
        <v>2384</v>
      </c>
      <c r="G242" s="84">
        <v>-2175</v>
      </c>
      <c r="H242" s="84">
        <v>6098</v>
      </c>
    </row>
    <row r="243" spans="1:8">
      <c r="A243" s="53" t="s">
        <v>162</v>
      </c>
      <c r="B243" s="48" t="s">
        <v>11</v>
      </c>
      <c r="C243" s="84">
        <v>2020</v>
      </c>
      <c r="D243" s="84">
        <v>88</v>
      </c>
      <c r="E243" s="84">
        <v>10</v>
      </c>
      <c r="F243" s="84">
        <v>359</v>
      </c>
      <c r="G243" s="84">
        <v>-41</v>
      </c>
      <c r="H243" s="84">
        <v>2436</v>
      </c>
    </row>
    <row r="244" spans="1:8">
      <c r="A244" s="61" t="s">
        <v>163</v>
      </c>
      <c r="B244" s="62" t="s">
        <v>12</v>
      </c>
      <c r="C244" s="85">
        <v>-2321</v>
      </c>
      <c r="D244" s="85">
        <v>1755</v>
      </c>
      <c r="E244" s="85">
        <v>7446</v>
      </c>
      <c r="F244" s="85">
        <v>100</v>
      </c>
      <c r="G244" s="85">
        <v>0</v>
      </c>
      <c r="H244" s="85">
        <v>6980</v>
      </c>
    </row>
    <row r="245" spans="1:8">
      <c r="A245" s="53" t="s">
        <v>164</v>
      </c>
      <c r="B245" s="48" t="s">
        <v>13</v>
      </c>
      <c r="C245" s="84">
        <v>540</v>
      </c>
      <c r="D245" s="84">
        <v>657</v>
      </c>
      <c r="E245" s="84">
        <v>114</v>
      </c>
      <c r="F245" s="84">
        <v>13649</v>
      </c>
      <c r="G245" s="84">
        <v>-13871</v>
      </c>
      <c r="H245" s="84">
        <v>1089</v>
      </c>
    </row>
    <row r="246" spans="1:8">
      <c r="A246" s="53" t="s">
        <v>165</v>
      </c>
      <c r="B246" s="48" t="s">
        <v>14</v>
      </c>
      <c r="C246" s="84">
        <v>253</v>
      </c>
      <c r="D246" s="84">
        <v>234</v>
      </c>
      <c r="E246" s="84">
        <v>269</v>
      </c>
      <c r="F246" s="84">
        <v>99</v>
      </c>
      <c r="G246" s="84">
        <v>-405</v>
      </c>
      <c r="H246" s="84">
        <v>450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-2034</v>
      </c>
      <c r="D248" s="85">
        <v>2178</v>
      </c>
      <c r="E248" s="85">
        <v>7291</v>
      </c>
      <c r="F248" s="85">
        <v>13650</v>
      </c>
      <c r="G248" s="85">
        <v>-13466</v>
      </c>
      <c r="H248" s="85">
        <v>7619</v>
      </c>
    </row>
    <row r="249" spans="1:8">
      <c r="A249" s="53" t="s">
        <v>168</v>
      </c>
      <c r="B249" s="48" t="s">
        <v>17</v>
      </c>
      <c r="C249" s="84">
        <v>-953</v>
      </c>
      <c r="D249" s="84">
        <v>-5</v>
      </c>
      <c r="E249" s="84">
        <v>942</v>
      </c>
      <c r="F249" s="84">
        <v>-62</v>
      </c>
      <c r="G249" s="84">
        <v>-14</v>
      </c>
      <c r="H249" s="84">
        <v>-92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-1081</v>
      </c>
      <c r="D251" s="85">
        <v>2183</v>
      </c>
      <c r="E251" s="85">
        <v>6349</v>
      </c>
      <c r="F251" s="85">
        <v>13712</v>
      </c>
      <c r="G251" s="85">
        <v>-13452</v>
      </c>
      <c r="H251" s="85">
        <v>7711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-1081</v>
      </c>
      <c r="D253" s="85">
        <v>2183</v>
      </c>
      <c r="E253" s="85">
        <v>6349</v>
      </c>
      <c r="F253" s="85">
        <v>13712</v>
      </c>
      <c r="G253" s="85">
        <v>-13452</v>
      </c>
      <c r="H253" s="85">
        <v>7711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-1081</v>
      </c>
      <c r="D256" s="88">
        <v>2183</v>
      </c>
      <c r="E256" s="88">
        <v>6349</v>
      </c>
      <c r="F256" s="88">
        <v>13712</v>
      </c>
      <c r="G256" s="88">
        <v>-13452</v>
      </c>
      <c r="H256" s="88">
        <v>7711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361</v>
      </c>
    </row>
    <row r="2" spans="1:4">
      <c r="A2" s="18" t="s">
        <v>362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139</v>
      </c>
      <c r="D6" s="104" t="s">
        <v>328</v>
      </c>
    </row>
    <row r="7" spans="1:4">
      <c r="A7" s="23" t="s">
        <v>151</v>
      </c>
      <c r="B7" s="23" t="s">
        <v>0</v>
      </c>
      <c r="C7" s="90">
        <v>27814</v>
      </c>
      <c r="D7" s="90">
        <v>17677</v>
      </c>
    </row>
    <row r="8" spans="1:4">
      <c r="A8" s="24" t="s">
        <v>152</v>
      </c>
      <c r="B8" s="24" t="s">
        <v>1</v>
      </c>
      <c r="C8" s="84">
        <v>16089</v>
      </c>
      <c r="D8" s="84">
        <v>6956</v>
      </c>
    </row>
    <row r="9" spans="1:4">
      <c r="A9" s="24" t="s">
        <v>153</v>
      </c>
      <c r="B9" s="24" t="s">
        <v>2</v>
      </c>
      <c r="C9" s="84">
        <v>834</v>
      </c>
      <c r="D9" s="84">
        <v>720</v>
      </c>
    </row>
    <row r="10" spans="1:4">
      <c r="A10" s="24" t="s">
        <v>154</v>
      </c>
      <c r="B10" s="24" t="s">
        <v>3</v>
      </c>
      <c r="C10" s="84">
        <v>10891</v>
      </c>
      <c r="D10" s="84">
        <v>10001</v>
      </c>
    </row>
    <row r="11" spans="1:4">
      <c r="A11" s="23" t="s">
        <v>155</v>
      </c>
      <c r="B11" s="23" t="s">
        <v>4</v>
      </c>
      <c r="C11" s="90">
        <v>17207</v>
      </c>
      <c r="D11" s="90">
        <v>9189</v>
      </c>
    </row>
    <row r="12" spans="1:4">
      <c r="A12" s="24" t="s">
        <v>156</v>
      </c>
      <c r="B12" s="24" t="s">
        <v>5</v>
      </c>
      <c r="C12" s="84">
        <v>9212</v>
      </c>
      <c r="D12" s="84">
        <v>3392</v>
      </c>
    </row>
    <row r="13" spans="1:4">
      <c r="A13" s="24" t="s">
        <v>157</v>
      </c>
      <c r="B13" s="24" t="s">
        <v>6</v>
      </c>
      <c r="C13" s="84">
        <v>7995</v>
      </c>
      <c r="D13" s="84">
        <v>5797</v>
      </c>
    </row>
    <row r="14" spans="1:4">
      <c r="A14" s="25" t="s">
        <v>158</v>
      </c>
      <c r="B14" s="25" t="s">
        <v>7</v>
      </c>
      <c r="C14" s="90">
        <v>10607</v>
      </c>
      <c r="D14" s="90">
        <v>8488</v>
      </c>
    </row>
    <row r="15" spans="1:4">
      <c r="A15" s="26" t="s">
        <v>159</v>
      </c>
      <c r="B15" s="26" t="s">
        <v>8</v>
      </c>
      <c r="C15" s="84">
        <v>647</v>
      </c>
      <c r="D15" s="84">
        <v>513</v>
      </c>
    </row>
    <row r="16" spans="1:4">
      <c r="A16" s="26" t="s">
        <v>160</v>
      </c>
      <c r="B16" s="26" t="s">
        <v>9</v>
      </c>
      <c r="C16" s="84">
        <v>4633</v>
      </c>
      <c r="D16" s="84">
        <v>5608</v>
      </c>
    </row>
    <row r="17" spans="1:4">
      <c r="A17" s="26" t="s">
        <v>161</v>
      </c>
      <c r="B17" s="26" t="s">
        <v>10</v>
      </c>
      <c r="C17" s="84">
        <v>2692</v>
      </c>
      <c r="D17" s="84">
        <v>2251</v>
      </c>
    </row>
    <row r="18" spans="1:4">
      <c r="A18" s="26" t="s">
        <v>162</v>
      </c>
      <c r="B18" s="26" t="s">
        <v>11</v>
      </c>
      <c r="C18" s="84">
        <v>1327</v>
      </c>
      <c r="D18" s="84">
        <v>1014</v>
      </c>
    </row>
    <row r="19" spans="1:4">
      <c r="A19" s="25" t="s">
        <v>163</v>
      </c>
      <c r="B19" s="25" t="s">
        <v>12</v>
      </c>
      <c r="C19" s="90">
        <v>2602</v>
      </c>
      <c r="D19" s="90">
        <v>128</v>
      </c>
    </row>
    <row r="20" spans="1:4">
      <c r="A20" s="26" t="s">
        <v>164</v>
      </c>
      <c r="B20" s="26" t="s">
        <v>13</v>
      </c>
      <c r="C20" s="84">
        <v>897</v>
      </c>
      <c r="D20" s="84">
        <v>483</v>
      </c>
    </row>
    <row r="21" spans="1:4">
      <c r="A21" s="26" t="s">
        <v>165</v>
      </c>
      <c r="B21" s="26" t="s">
        <v>14</v>
      </c>
      <c r="C21" s="84">
        <v>193</v>
      </c>
      <c r="D21" s="84">
        <v>363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3306</v>
      </c>
      <c r="D23" s="90">
        <v>248</v>
      </c>
    </row>
    <row r="24" spans="1:4">
      <c r="A24" s="26" t="s">
        <v>168</v>
      </c>
      <c r="B24" s="26" t="s">
        <v>17</v>
      </c>
      <c r="C24" s="84">
        <v>-765</v>
      </c>
      <c r="D24" s="84">
        <v>-221</v>
      </c>
    </row>
    <row r="25" spans="1:4">
      <c r="A25" s="26" t="s">
        <v>169</v>
      </c>
      <c r="B25" s="26" t="s">
        <v>18</v>
      </c>
      <c r="C25" s="84">
        <v>0</v>
      </c>
      <c r="D25" s="84"/>
    </row>
    <row r="26" spans="1:4">
      <c r="A26" s="25" t="s">
        <v>170</v>
      </c>
      <c r="B26" s="25" t="s">
        <v>19</v>
      </c>
      <c r="C26" s="90">
        <v>4071</v>
      </c>
      <c r="D26" s="90">
        <v>469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4071</v>
      </c>
      <c r="D29" s="92">
        <v>469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4071</v>
      </c>
      <c r="D32" s="90">
        <v>469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0.04</v>
      </c>
      <c r="D36" s="101">
        <v>5.0000000000000001E-3</v>
      </c>
    </row>
    <row r="37" spans="1:4">
      <c r="A37" s="34" t="s">
        <v>177</v>
      </c>
      <c r="B37" s="34" t="s">
        <v>24</v>
      </c>
      <c r="C37" s="94">
        <v>0.04</v>
      </c>
      <c r="D37" s="101">
        <v>5.0000000000000001E-3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0.04</v>
      </c>
      <c r="D39" s="101">
        <v>5.0000000000000001E-3</v>
      </c>
    </row>
    <row r="40" spans="1:4">
      <c r="A40" s="34" t="s">
        <v>177</v>
      </c>
      <c r="B40" s="34" t="s">
        <v>24</v>
      </c>
      <c r="C40" s="94">
        <v>0.04</v>
      </c>
      <c r="D40" s="101">
        <v>5.0000000000000001E-3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4071</v>
      </c>
      <c r="D46" s="90">
        <v>469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219</v>
      </c>
      <c r="D48" s="84">
        <v>-362</v>
      </c>
    </row>
    <row r="49" spans="1:4">
      <c r="A49" s="89" t="s">
        <v>318</v>
      </c>
      <c r="B49" s="89" t="s">
        <v>310</v>
      </c>
      <c r="C49" s="84">
        <v>-1</v>
      </c>
      <c r="D49" s="84"/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4289</v>
      </c>
      <c r="D51" s="90">
        <v>107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4289</v>
      </c>
      <c r="D53" s="90">
        <v>107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141</v>
      </c>
      <c r="D57" s="104" t="s">
        <v>329</v>
      </c>
    </row>
    <row r="58" spans="1:4">
      <c r="A58" s="35" t="s">
        <v>181</v>
      </c>
      <c r="B58" s="35" t="s">
        <v>26</v>
      </c>
      <c r="C58" s="96">
        <v>94448</v>
      </c>
      <c r="D58" s="96">
        <v>90751</v>
      </c>
    </row>
    <row r="59" spans="1:4">
      <c r="A59" s="26" t="s">
        <v>182</v>
      </c>
      <c r="B59" s="26" t="s">
        <v>27</v>
      </c>
      <c r="C59" s="79">
        <v>10949</v>
      </c>
      <c r="D59" s="79">
        <v>10477</v>
      </c>
    </row>
    <row r="60" spans="1:4">
      <c r="A60" s="26" t="s">
        <v>183</v>
      </c>
      <c r="B60" s="26" t="s">
        <v>28</v>
      </c>
      <c r="C60" s="79">
        <v>34880</v>
      </c>
      <c r="D60" s="79">
        <v>33303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1953</v>
      </c>
      <c r="D67" s="79">
        <v>285</v>
      </c>
    </row>
    <row r="68" spans="1:4">
      <c r="A68" s="26" t="s">
        <v>191</v>
      </c>
      <c r="B68" s="26" t="s">
        <v>36</v>
      </c>
      <c r="C68" s="79">
        <v>249</v>
      </c>
      <c r="D68" s="79">
        <v>269</v>
      </c>
    </row>
    <row r="69" spans="1:4">
      <c r="A69" s="35" t="s">
        <v>192</v>
      </c>
      <c r="B69" s="35" t="s">
        <v>37</v>
      </c>
      <c r="C69" s="96">
        <v>98567</v>
      </c>
      <c r="D69" s="96">
        <v>77866</v>
      </c>
    </row>
    <row r="70" spans="1:4">
      <c r="A70" s="26" t="s">
        <v>193</v>
      </c>
      <c r="B70" s="26" t="s">
        <v>38</v>
      </c>
      <c r="C70" s="79">
        <v>36411</v>
      </c>
      <c r="D70" s="79">
        <v>33751</v>
      </c>
    </row>
    <row r="71" spans="1:4">
      <c r="A71" s="26" t="s">
        <v>194</v>
      </c>
      <c r="B71" s="26" t="s">
        <v>39</v>
      </c>
      <c r="C71" s="79">
        <v>18223</v>
      </c>
      <c r="D71" s="79">
        <v>19410</v>
      </c>
    </row>
    <row r="72" spans="1:4">
      <c r="A72" s="36" t="s">
        <v>195</v>
      </c>
      <c r="B72" s="36" t="s">
        <v>40</v>
      </c>
      <c r="C72" s="97">
        <v>651</v>
      </c>
      <c r="D72" s="97">
        <v>124</v>
      </c>
    </row>
    <row r="73" spans="1:4">
      <c r="A73" s="26" t="s">
        <v>196</v>
      </c>
      <c r="B73" s="26" t="s">
        <v>41</v>
      </c>
      <c r="C73" s="79">
        <v>2784</v>
      </c>
      <c r="D73" s="79">
        <v>1562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859</v>
      </c>
      <c r="D76" s="79">
        <v>1793</v>
      </c>
    </row>
    <row r="77" spans="1:4">
      <c r="A77" s="26" t="s">
        <v>199</v>
      </c>
      <c r="B77" s="26" t="s">
        <v>44</v>
      </c>
      <c r="C77" s="79">
        <v>12768</v>
      </c>
      <c r="D77" s="79">
        <v>16347</v>
      </c>
    </row>
    <row r="78" spans="1:4">
      <c r="A78" s="26" t="s">
        <v>200</v>
      </c>
      <c r="B78" s="26" t="s">
        <v>45</v>
      </c>
      <c r="C78" s="79">
        <v>26871</v>
      </c>
      <c r="D78" s="79">
        <v>4879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193015</v>
      </c>
      <c r="D80" s="96">
        <v>168617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141</v>
      </c>
      <c r="D82" s="104" t="s">
        <v>329</v>
      </c>
    </row>
    <row r="83" spans="1:4">
      <c r="A83" s="35" t="s">
        <v>204</v>
      </c>
      <c r="B83" s="35" t="s">
        <v>49</v>
      </c>
      <c r="C83" s="96">
        <v>155992</v>
      </c>
      <c r="D83" s="96">
        <v>123565</v>
      </c>
    </row>
    <row r="84" spans="1:4">
      <c r="A84" s="35" t="s">
        <v>205</v>
      </c>
      <c r="B84" s="35" t="s">
        <v>50</v>
      </c>
      <c r="C84" s="96">
        <v>155992</v>
      </c>
      <c r="D84" s="96">
        <v>123565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112438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724</v>
      </c>
      <c r="D88" s="79">
        <v>46</v>
      </c>
    </row>
    <row r="89" spans="1:4">
      <c r="A89" s="26" t="s">
        <v>210</v>
      </c>
      <c r="B89" s="26" t="s">
        <v>55</v>
      </c>
      <c r="C89" s="79">
        <v>-618</v>
      </c>
      <c r="D89" s="79">
        <v>-640</v>
      </c>
    </row>
    <row r="90" spans="1:4">
      <c r="A90" s="26" t="s">
        <v>211</v>
      </c>
      <c r="B90" s="26" t="s">
        <v>56</v>
      </c>
      <c r="C90" s="79">
        <v>-55573</v>
      </c>
      <c r="D90" s="79">
        <v>-77965</v>
      </c>
    </row>
    <row r="91" spans="1:4">
      <c r="A91" s="26" t="s">
        <v>212</v>
      </c>
      <c r="B91" s="26" t="s">
        <v>57</v>
      </c>
      <c r="C91" s="79">
        <v>4071</v>
      </c>
      <c r="D91" s="79">
        <v>469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5430</v>
      </c>
      <c r="D93" s="96">
        <v>7036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164</v>
      </c>
      <c r="D95" s="79">
        <v>470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4653</v>
      </c>
      <c r="D97" s="79">
        <v>6182</v>
      </c>
    </row>
    <row r="98" spans="1:4">
      <c r="A98" s="26" t="s">
        <v>219</v>
      </c>
      <c r="B98" s="26" t="s">
        <v>64</v>
      </c>
      <c r="C98" s="79">
        <v>587</v>
      </c>
      <c r="D98" s="79">
        <v>345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0</v>
      </c>
      <c r="D100" s="79">
        <v>9</v>
      </c>
    </row>
    <row r="101" spans="1:4">
      <c r="A101" s="35" t="s">
        <v>222</v>
      </c>
      <c r="B101" s="35" t="s">
        <v>67</v>
      </c>
      <c r="C101" s="96">
        <v>31593</v>
      </c>
      <c r="D101" s="96">
        <v>38016</v>
      </c>
    </row>
    <row r="102" spans="1:4">
      <c r="A102" s="26" t="s">
        <v>215</v>
      </c>
      <c r="B102" s="26" t="s">
        <v>60</v>
      </c>
      <c r="C102" s="79">
        <v>888</v>
      </c>
      <c r="D102" s="79">
        <v>5788</v>
      </c>
    </row>
    <row r="103" spans="1:4">
      <c r="A103" s="26" t="s">
        <v>216</v>
      </c>
      <c r="B103" s="26" t="s">
        <v>61</v>
      </c>
      <c r="C103" s="79">
        <v>254</v>
      </c>
      <c r="D103" s="79">
        <v>271</v>
      </c>
    </row>
    <row r="104" spans="1:4">
      <c r="A104" s="26" t="s">
        <v>223</v>
      </c>
      <c r="B104" s="26" t="s">
        <v>68</v>
      </c>
      <c r="C104" s="79">
        <v>25187</v>
      </c>
      <c r="D104" s="79">
        <v>22775</v>
      </c>
    </row>
    <row r="105" spans="1:4">
      <c r="A105" s="26" t="s">
        <v>224</v>
      </c>
      <c r="B105" s="26" t="s">
        <v>69</v>
      </c>
      <c r="C105" s="79">
        <v>2096</v>
      </c>
      <c r="D105" s="79">
        <v>241</v>
      </c>
    </row>
    <row r="106" spans="1:4">
      <c r="A106" s="26" t="s">
        <v>225</v>
      </c>
      <c r="B106" s="26" t="s">
        <v>70</v>
      </c>
      <c r="C106" s="79">
        <v>2633</v>
      </c>
      <c r="D106" s="79">
        <v>7577</v>
      </c>
    </row>
    <row r="107" spans="1:4">
      <c r="A107" s="26" t="s">
        <v>219</v>
      </c>
      <c r="B107" s="26" t="s">
        <v>64</v>
      </c>
      <c r="C107" s="79">
        <v>300</v>
      </c>
      <c r="D107" s="79">
        <v>1272</v>
      </c>
    </row>
    <row r="108" spans="1:4">
      <c r="A108" s="26" t="s">
        <v>226</v>
      </c>
      <c r="B108" s="26" t="s">
        <v>65</v>
      </c>
      <c r="C108" s="79">
        <v>91</v>
      </c>
      <c r="D108" s="79">
        <v>1</v>
      </c>
    </row>
    <row r="109" spans="1:4">
      <c r="A109" s="26" t="s">
        <v>221</v>
      </c>
      <c r="B109" s="26" t="s">
        <v>66</v>
      </c>
      <c r="C109" s="79">
        <v>144</v>
      </c>
      <c r="D109" s="79">
        <v>91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193015</v>
      </c>
      <c r="D111" s="96">
        <v>168617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139</v>
      </c>
      <c r="D115" s="105" t="s">
        <v>328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4071</v>
      </c>
      <c r="D117" s="6">
        <v>469</v>
      </c>
    </row>
    <row r="118" spans="1:4">
      <c r="A118" s="40" t="s">
        <v>233</v>
      </c>
      <c r="B118" s="40" t="s">
        <v>75</v>
      </c>
      <c r="C118" s="6">
        <v>1700</v>
      </c>
      <c r="D118" s="6">
        <v>-850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740</v>
      </c>
      <c r="D120" s="9">
        <v>563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63</v>
      </c>
      <c r="D122" s="9">
        <v>206</v>
      </c>
    </row>
    <row r="123" spans="1:4">
      <c r="A123" s="42" t="s">
        <v>237</v>
      </c>
      <c r="B123" s="42" t="s">
        <v>79</v>
      </c>
      <c r="C123" s="9">
        <v>-50</v>
      </c>
      <c r="D123" s="9">
        <v>-233</v>
      </c>
    </row>
    <row r="124" spans="1:4">
      <c r="A124" s="42" t="s">
        <v>238</v>
      </c>
      <c r="B124" s="42" t="s">
        <v>80</v>
      </c>
      <c r="C124" s="9">
        <v>-175</v>
      </c>
      <c r="D124" s="9">
        <v>-717</v>
      </c>
    </row>
    <row r="125" spans="1:4">
      <c r="A125" s="42" t="s">
        <v>239</v>
      </c>
      <c r="B125" s="42" t="s">
        <v>81</v>
      </c>
      <c r="C125" s="9">
        <v>-3044</v>
      </c>
      <c r="D125" s="9">
        <v>-2574</v>
      </c>
    </row>
    <row r="126" spans="1:4">
      <c r="A126" s="42" t="s">
        <v>240</v>
      </c>
      <c r="B126" s="42" t="s">
        <v>82</v>
      </c>
      <c r="C126" s="9">
        <v>14954</v>
      </c>
      <c r="D126" s="9">
        <v>10850</v>
      </c>
    </row>
    <row r="127" spans="1:4">
      <c r="A127" s="42" t="s">
        <v>241</v>
      </c>
      <c r="B127" s="42" t="s">
        <v>83</v>
      </c>
      <c r="C127" s="9">
        <v>-10145</v>
      </c>
      <c r="D127" s="9">
        <v>-8555</v>
      </c>
    </row>
    <row r="128" spans="1:4">
      <c r="A128" s="42" t="s">
        <v>242</v>
      </c>
      <c r="B128" s="42" t="s">
        <v>130</v>
      </c>
      <c r="C128" s="9">
        <v>-1038</v>
      </c>
      <c r="D128" s="9">
        <v>368</v>
      </c>
    </row>
    <row r="129" spans="1:4">
      <c r="A129" s="42" t="s">
        <v>243</v>
      </c>
      <c r="B129" s="42" t="s">
        <v>84</v>
      </c>
      <c r="C129" s="9">
        <v>395</v>
      </c>
      <c r="D129" s="9">
        <v>-758</v>
      </c>
    </row>
    <row r="130" spans="1:4">
      <c r="A130" s="40" t="s">
        <v>244</v>
      </c>
      <c r="B130" s="40" t="s">
        <v>85</v>
      </c>
      <c r="C130" s="6">
        <v>5771</v>
      </c>
      <c r="D130" s="6">
        <v>-381</v>
      </c>
    </row>
    <row r="131" spans="1:4">
      <c r="A131" s="43" t="s">
        <v>245</v>
      </c>
      <c r="B131" s="43" t="s">
        <v>131</v>
      </c>
      <c r="C131" s="10">
        <v>-765</v>
      </c>
      <c r="D131" s="10">
        <v>-221</v>
      </c>
    </row>
    <row r="132" spans="1:4">
      <c r="A132" s="42" t="s">
        <v>246</v>
      </c>
      <c r="B132" s="42" t="s">
        <v>86</v>
      </c>
      <c r="C132" s="9">
        <v>-29</v>
      </c>
      <c r="D132" s="9">
        <v>1508</v>
      </c>
    </row>
    <row r="133" spans="1:4">
      <c r="A133" s="44" t="s">
        <v>247</v>
      </c>
      <c r="B133" s="44" t="s">
        <v>87</v>
      </c>
      <c r="C133" s="6">
        <v>4977</v>
      </c>
      <c r="D133" s="6">
        <v>906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107</v>
      </c>
      <c r="D135" s="5">
        <v>2695</v>
      </c>
    </row>
    <row r="136" spans="1:4">
      <c r="A136" s="42" t="s">
        <v>250</v>
      </c>
      <c r="B136" s="42" t="s">
        <v>90</v>
      </c>
      <c r="C136" s="9">
        <v>6</v>
      </c>
      <c r="D136" s="9">
        <v>172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46</v>
      </c>
      <c r="D138" s="9">
        <v>2500</v>
      </c>
    </row>
    <row r="139" spans="1:4">
      <c r="A139" s="42" t="s">
        <v>253</v>
      </c>
      <c r="B139" s="42" t="s">
        <v>142</v>
      </c>
      <c r="C139" s="9">
        <v>55</v>
      </c>
      <c r="D139" s="9">
        <v>23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1041</v>
      </c>
      <c r="D141" s="6">
        <v>657</v>
      </c>
    </row>
    <row r="142" spans="1:4">
      <c r="A142" s="42" t="s">
        <v>256</v>
      </c>
      <c r="B142" s="42" t="s">
        <v>95</v>
      </c>
      <c r="C142" s="9">
        <v>803</v>
      </c>
      <c r="D142" s="9">
        <v>640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238</v>
      </c>
      <c r="D145" s="9">
        <v>17</v>
      </c>
    </row>
    <row r="146" spans="1:4">
      <c r="A146" s="44" t="s">
        <v>260</v>
      </c>
      <c r="B146" s="44" t="s">
        <v>99</v>
      </c>
      <c r="C146" s="6">
        <v>-934</v>
      </c>
      <c r="D146" s="6">
        <v>2038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125</v>
      </c>
      <c r="D148" s="5">
        <v>5001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125</v>
      </c>
      <c r="D150" s="9">
        <v>4989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12</v>
      </c>
    </row>
    <row r="153" spans="1:4">
      <c r="A153" s="40" t="s">
        <v>255</v>
      </c>
      <c r="B153" s="40" t="s">
        <v>94</v>
      </c>
      <c r="C153" s="6">
        <v>4163</v>
      </c>
      <c r="D153" s="6">
        <v>12885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3982</v>
      </c>
      <c r="D157" s="9">
        <v>12605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62</v>
      </c>
      <c r="D160" s="9">
        <v>58</v>
      </c>
    </row>
    <row r="161" spans="1:8">
      <c r="A161" s="42" t="s">
        <v>271</v>
      </c>
      <c r="B161" s="42" t="s">
        <v>111</v>
      </c>
      <c r="C161" s="9">
        <v>48</v>
      </c>
      <c r="D161" s="9">
        <v>222</v>
      </c>
    </row>
    <row r="162" spans="1:8">
      <c r="A162" s="42" t="s">
        <v>272</v>
      </c>
      <c r="B162" s="42" t="s">
        <v>112</v>
      </c>
      <c r="C162" s="9">
        <v>71</v>
      </c>
      <c r="D162" s="9">
        <v>0</v>
      </c>
    </row>
    <row r="163" spans="1:8">
      <c r="A163" s="44" t="s">
        <v>273</v>
      </c>
      <c r="B163" s="44" t="s">
        <v>113</v>
      </c>
      <c r="C163" s="6">
        <v>-4038</v>
      </c>
      <c r="D163" s="6">
        <v>-7884</v>
      </c>
    </row>
    <row r="164" spans="1:8">
      <c r="A164" s="46" t="s">
        <v>274</v>
      </c>
      <c r="B164" s="46" t="s">
        <v>114</v>
      </c>
      <c r="C164" s="7">
        <v>5</v>
      </c>
      <c r="D164" s="7">
        <v>-4940</v>
      </c>
    </row>
    <row r="165" spans="1:8">
      <c r="A165" s="46" t="s">
        <v>275</v>
      </c>
      <c r="B165" s="46" t="s">
        <v>115</v>
      </c>
      <c r="C165" s="7">
        <v>5</v>
      </c>
      <c r="D165" s="7">
        <v>-4940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26866</v>
      </c>
      <c r="D167" s="7">
        <v>9819</v>
      </c>
    </row>
    <row r="168" spans="1:8">
      <c r="A168" s="46" t="s">
        <v>278</v>
      </c>
      <c r="B168" s="46" t="s">
        <v>117</v>
      </c>
      <c r="C168" s="71">
        <v>26871</v>
      </c>
      <c r="D168" s="71">
        <v>4879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3847</v>
      </c>
      <c r="D174" s="78">
        <v>4358</v>
      </c>
      <c r="E174" s="78">
        <v>847</v>
      </c>
      <c r="F174" s="78">
        <v>103574</v>
      </c>
      <c r="G174" s="78">
        <v>-18178</v>
      </c>
      <c r="H174" s="78">
        <v>94448</v>
      </c>
    </row>
    <row r="175" spans="1:8">
      <c r="A175" s="48" t="s">
        <v>182</v>
      </c>
      <c r="B175" s="48" t="s">
        <v>27</v>
      </c>
      <c r="C175" s="79">
        <v>1184</v>
      </c>
      <c r="D175" s="79">
        <v>2562</v>
      </c>
      <c r="E175" s="79">
        <v>828</v>
      </c>
      <c r="F175" s="79">
        <v>6375</v>
      </c>
      <c r="G175" s="79">
        <v>0</v>
      </c>
      <c r="H175" s="79">
        <v>10949</v>
      </c>
    </row>
    <row r="176" spans="1:8">
      <c r="A176" s="48" t="s">
        <v>183</v>
      </c>
      <c r="B176" s="48" t="s">
        <v>28</v>
      </c>
      <c r="C176" s="79">
        <v>888</v>
      </c>
      <c r="D176" s="79">
        <v>1763</v>
      </c>
      <c r="E176" s="79">
        <v>19</v>
      </c>
      <c r="F176" s="79">
        <v>48763</v>
      </c>
      <c r="G176" s="79">
        <v>-16553</v>
      </c>
      <c r="H176" s="79">
        <v>34880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1748</v>
      </c>
      <c r="D183" s="79">
        <v>17</v>
      </c>
      <c r="E183" s="79">
        <v>0</v>
      </c>
      <c r="F183" s="79">
        <v>187</v>
      </c>
      <c r="G183" s="79">
        <v>1</v>
      </c>
      <c r="H183" s="79">
        <v>1953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206</v>
      </c>
      <c r="G184" s="79">
        <v>0</v>
      </c>
      <c r="H184" s="79">
        <v>249</v>
      </c>
    </row>
    <row r="185" spans="1:8">
      <c r="A185" s="44" t="s">
        <v>192</v>
      </c>
      <c r="B185" s="44" t="s">
        <v>37</v>
      </c>
      <c r="C185" s="78">
        <v>29967</v>
      </c>
      <c r="D185" s="78">
        <v>40775</v>
      </c>
      <c r="E185" s="78">
        <v>16560</v>
      </c>
      <c r="F185" s="78">
        <v>18422</v>
      </c>
      <c r="G185" s="78">
        <v>-7157</v>
      </c>
      <c r="H185" s="78">
        <v>98567</v>
      </c>
    </row>
    <row r="186" spans="1:8">
      <c r="A186" s="48" t="s">
        <v>193</v>
      </c>
      <c r="B186" s="48" t="s">
        <v>38</v>
      </c>
      <c r="C186" s="79">
        <v>6713</v>
      </c>
      <c r="D186" s="79">
        <v>29633</v>
      </c>
      <c r="E186" s="79">
        <v>0</v>
      </c>
      <c r="F186" s="79">
        <v>65</v>
      </c>
      <c r="G186" s="79">
        <v>0</v>
      </c>
      <c r="H186" s="79">
        <v>36411</v>
      </c>
    </row>
    <row r="187" spans="1:8">
      <c r="A187" s="48" t="s">
        <v>194</v>
      </c>
      <c r="B187" s="48" t="s">
        <v>39</v>
      </c>
      <c r="C187" s="79">
        <v>11902</v>
      </c>
      <c r="D187" s="79">
        <v>2848</v>
      </c>
      <c r="E187" s="79">
        <v>3965</v>
      </c>
      <c r="F187" s="79">
        <v>156</v>
      </c>
      <c r="G187" s="79">
        <v>-648</v>
      </c>
      <c r="H187" s="79">
        <v>18223</v>
      </c>
    </row>
    <row r="188" spans="1:8">
      <c r="A188" s="48" t="s">
        <v>195</v>
      </c>
      <c r="B188" s="48" t="s">
        <v>40</v>
      </c>
      <c r="C188" s="79">
        <v>651</v>
      </c>
      <c r="D188" s="79">
        <v>0</v>
      </c>
      <c r="E188" s="79">
        <v>0</v>
      </c>
      <c r="F188" s="79">
        <v>0</v>
      </c>
      <c r="G188" s="79">
        <v>0</v>
      </c>
      <c r="H188" s="79">
        <v>651</v>
      </c>
    </row>
    <row r="189" spans="1:8">
      <c r="A189" s="48" t="s">
        <v>196</v>
      </c>
      <c r="B189" s="48" t="s">
        <v>41</v>
      </c>
      <c r="C189" s="79">
        <v>91</v>
      </c>
      <c r="D189" s="79">
        <v>2433</v>
      </c>
      <c r="E189" s="79">
        <v>1476</v>
      </c>
      <c r="F189" s="79">
        <v>5293</v>
      </c>
      <c r="G189" s="79">
        <v>-6509</v>
      </c>
      <c r="H189" s="79">
        <v>2784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859</v>
      </c>
      <c r="G192" s="79">
        <v>0</v>
      </c>
      <c r="H192" s="79">
        <v>859</v>
      </c>
    </row>
    <row r="193" spans="1:8">
      <c r="A193" s="48" t="s">
        <v>199</v>
      </c>
      <c r="B193" s="48" t="s">
        <v>44</v>
      </c>
      <c r="C193" s="79">
        <v>8344</v>
      </c>
      <c r="D193" s="79">
        <v>199</v>
      </c>
      <c r="E193" s="79">
        <v>4136</v>
      </c>
      <c r="F193" s="79">
        <v>89</v>
      </c>
      <c r="G193" s="79">
        <v>0</v>
      </c>
      <c r="H193" s="79">
        <v>12768</v>
      </c>
    </row>
    <row r="194" spans="1:8">
      <c r="A194" s="48" t="s">
        <v>200</v>
      </c>
      <c r="B194" s="48" t="s">
        <v>45</v>
      </c>
      <c r="C194" s="79">
        <v>2266</v>
      </c>
      <c r="D194" s="79">
        <v>5662</v>
      </c>
      <c r="E194" s="79">
        <v>6983</v>
      </c>
      <c r="F194" s="79">
        <v>11960</v>
      </c>
      <c r="G194" s="79">
        <v>0</v>
      </c>
      <c r="H194" s="79">
        <v>26871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33814</v>
      </c>
      <c r="D196" s="78">
        <v>45133</v>
      </c>
      <c r="E196" s="78">
        <v>17407</v>
      </c>
      <c r="F196" s="78">
        <v>121996</v>
      </c>
      <c r="G196" s="78">
        <v>-25335</v>
      </c>
      <c r="H196" s="78">
        <v>193015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9816</v>
      </c>
      <c r="D200" s="78">
        <v>41175</v>
      </c>
      <c r="E200" s="78">
        <v>7622</v>
      </c>
      <c r="F200" s="78">
        <v>119918</v>
      </c>
      <c r="G200" s="78">
        <v>-22539</v>
      </c>
      <c r="H200" s="78">
        <v>155992</v>
      </c>
    </row>
    <row r="201" spans="1:8">
      <c r="A201" s="52" t="s">
        <v>205</v>
      </c>
      <c r="B201" s="44" t="s">
        <v>50</v>
      </c>
      <c r="C201" s="78">
        <v>9816</v>
      </c>
      <c r="D201" s="78">
        <v>41175</v>
      </c>
      <c r="E201" s="78">
        <v>7622</v>
      </c>
      <c r="F201" s="78">
        <v>119918</v>
      </c>
      <c r="G201" s="78">
        <v>-22539</v>
      </c>
      <c r="H201" s="78">
        <v>155992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38</v>
      </c>
      <c r="D203" s="79">
        <v>0</v>
      </c>
      <c r="E203" s="79">
        <v>1152</v>
      </c>
      <c r="F203" s="79">
        <v>110936</v>
      </c>
      <c r="G203" s="79">
        <v>312</v>
      </c>
      <c r="H203" s="79">
        <v>112438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724</v>
      </c>
      <c r="G205" s="79">
        <v>0</v>
      </c>
      <c r="H205" s="79">
        <v>724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-157</v>
      </c>
      <c r="F206" s="81">
        <v>0</v>
      </c>
      <c r="G206" s="81">
        <v>-461</v>
      </c>
      <c r="H206" s="81">
        <v>-618</v>
      </c>
    </row>
    <row r="207" spans="1:8">
      <c r="A207" s="53" t="s">
        <v>211</v>
      </c>
      <c r="B207" s="48" t="s">
        <v>56</v>
      </c>
      <c r="C207" s="79">
        <v>0</v>
      </c>
      <c r="D207" s="79">
        <v>32737</v>
      </c>
      <c r="E207" s="79">
        <v>3819</v>
      </c>
      <c r="F207" s="79">
        <v>-100402</v>
      </c>
      <c r="G207" s="79">
        <v>8273</v>
      </c>
      <c r="H207" s="79">
        <v>-55573</v>
      </c>
    </row>
    <row r="208" spans="1:8">
      <c r="A208" s="53" t="s">
        <v>212</v>
      </c>
      <c r="B208" s="48" t="s">
        <v>57</v>
      </c>
      <c r="C208" s="79">
        <v>-298</v>
      </c>
      <c r="D208" s="79">
        <v>1388</v>
      </c>
      <c r="E208" s="79">
        <v>2722</v>
      </c>
      <c r="F208" s="79">
        <v>13710</v>
      </c>
      <c r="G208" s="79">
        <v>-13451</v>
      </c>
      <c r="H208" s="79">
        <v>4071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498</v>
      </c>
      <c r="D210" s="78">
        <v>378</v>
      </c>
      <c r="E210" s="78">
        <v>46</v>
      </c>
      <c r="F210" s="78">
        <v>147</v>
      </c>
      <c r="G210" s="78">
        <v>4361</v>
      </c>
      <c r="H210" s="78">
        <v>5430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67</v>
      </c>
      <c r="D212" s="79">
        <v>26</v>
      </c>
      <c r="E212" s="79">
        <v>0</v>
      </c>
      <c r="F212" s="79">
        <v>71</v>
      </c>
      <c r="G212" s="79">
        <v>0</v>
      </c>
      <c r="H212" s="79">
        <v>164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275</v>
      </c>
      <c r="E214" s="79">
        <v>12</v>
      </c>
      <c r="F214" s="79">
        <v>1</v>
      </c>
      <c r="G214" s="79">
        <v>4361</v>
      </c>
      <c r="H214" s="79">
        <v>4653</v>
      </c>
    </row>
    <row r="215" spans="1:8">
      <c r="A215" s="53" t="s">
        <v>219</v>
      </c>
      <c r="B215" s="48" t="s">
        <v>64</v>
      </c>
      <c r="C215" s="79">
        <v>421</v>
      </c>
      <c r="D215" s="79">
        <v>74</v>
      </c>
      <c r="E215" s="79">
        <v>32</v>
      </c>
      <c r="F215" s="79">
        <v>60</v>
      </c>
      <c r="G215" s="79">
        <v>0</v>
      </c>
      <c r="H215" s="79">
        <v>587</v>
      </c>
    </row>
    <row r="216" spans="1:8">
      <c r="A216" s="53" t="s">
        <v>220</v>
      </c>
      <c r="B216" s="48" t="s">
        <v>65</v>
      </c>
      <c r="C216" s="79">
        <v>6</v>
      </c>
      <c r="D216" s="79">
        <v>3</v>
      </c>
      <c r="E216" s="79">
        <v>2</v>
      </c>
      <c r="F216" s="79">
        <v>15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23500</v>
      </c>
      <c r="D218" s="78">
        <v>3580</v>
      </c>
      <c r="E218" s="78">
        <v>9739</v>
      </c>
      <c r="F218" s="78">
        <v>1931</v>
      </c>
      <c r="G218" s="78">
        <v>-7157</v>
      </c>
      <c r="H218" s="78">
        <v>31593</v>
      </c>
    </row>
    <row r="219" spans="1:8">
      <c r="A219" s="53" t="s">
        <v>215</v>
      </c>
      <c r="B219" s="48" t="s">
        <v>60</v>
      </c>
      <c r="C219" s="79">
        <v>11</v>
      </c>
      <c r="D219" s="79">
        <v>757</v>
      </c>
      <c r="E219" s="79">
        <v>116</v>
      </c>
      <c r="F219" s="79">
        <v>4</v>
      </c>
      <c r="G219" s="79">
        <v>0</v>
      </c>
      <c r="H219" s="79">
        <v>888</v>
      </c>
    </row>
    <row r="220" spans="1:8">
      <c r="A220" s="53" t="s">
        <v>216</v>
      </c>
      <c r="B220" s="48" t="s">
        <v>61</v>
      </c>
      <c r="C220" s="79">
        <v>120</v>
      </c>
      <c r="D220" s="79">
        <v>35</v>
      </c>
      <c r="E220" s="79">
        <v>0</v>
      </c>
      <c r="F220" s="79">
        <v>99</v>
      </c>
      <c r="G220" s="79">
        <v>0</v>
      </c>
      <c r="H220" s="79">
        <v>254</v>
      </c>
    </row>
    <row r="221" spans="1:8">
      <c r="A221" s="53" t="s">
        <v>223</v>
      </c>
      <c r="B221" s="48" t="s">
        <v>68</v>
      </c>
      <c r="C221" s="79">
        <v>17298</v>
      </c>
      <c r="D221" s="79">
        <v>661</v>
      </c>
      <c r="E221" s="79">
        <v>7666</v>
      </c>
      <c r="F221" s="79">
        <v>210</v>
      </c>
      <c r="G221" s="79">
        <v>-648</v>
      </c>
      <c r="H221" s="79">
        <v>25187</v>
      </c>
    </row>
    <row r="222" spans="1:8">
      <c r="A222" s="53" t="s">
        <v>224</v>
      </c>
      <c r="B222" s="48" t="s">
        <v>69</v>
      </c>
      <c r="C222" s="79">
        <v>0</v>
      </c>
      <c r="D222" s="79">
        <v>1559</v>
      </c>
      <c r="E222" s="79">
        <v>537</v>
      </c>
      <c r="F222" s="79">
        <v>0</v>
      </c>
      <c r="G222" s="79">
        <v>0</v>
      </c>
      <c r="H222" s="79">
        <v>2096</v>
      </c>
    </row>
    <row r="223" spans="1:8">
      <c r="A223" s="53" t="s">
        <v>225</v>
      </c>
      <c r="B223" s="48" t="s">
        <v>70</v>
      </c>
      <c r="C223" s="79">
        <v>5988</v>
      </c>
      <c r="D223" s="79">
        <v>379</v>
      </c>
      <c r="E223" s="79">
        <v>1342</v>
      </c>
      <c r="F223" s="79">
        <v>1433</v>
      </c>
      <c r="G223" s="79">
        <v>-6509</v>
      </c>
      <c r="H223" s="79">
        <v>2633</v>
      </c>
    </row>
    <row r="224" spans="1:8">
      <c r="A224" s="53" t="s">
        <v>219</v>
      </c>
      <c r="B224" s="48" t="s">
        <v>64</v>
      </c>
      <c r="C224" s="79">
        <v>69</v>
      </c>
      <c r="D224" s="79">
        <v>117</v>
      </c>
      <c r="E224" s="79">
        <v>78</v>
      </c>
      <c r="F224" s="79">
        <v>36</v>
      </c>
      <c r="G224" s="79">
        <v>0</v>
      </c>
      <c r="H224" s="79">
        <v>300</v>
      </c>
    </row>
    <row r="225" spans="1:8">
      <c r="A225" s="53" t="s">
        <v>226</v>
      </c>
      <c r="B225" s="48" t="s">
        <v>65</v>
      </c>
      <c r="C225" s="79">
        <v>0</v>
      </c>
      <c r="D225" s="79">
        <v>20</v>
      </c>
      <c r="E225" s="79">
        <v>0</v>
      </c>
      <c r="F225" s="79">
        <v>71</v>
      </c>
      <c r="G225" s="79">
        <v>0</v>
      </c>
      <c r="H225" s="79">
        <v>91</v>
      </c>
    </row>
    <row r="226" spans="1:8">
      <c r="A226" s="53" t="s">
        <v>221</v>
      </c>
      <c r="B226" s="48" t="s">
        <v>66</v>
      </c>
      <c r="C226" s="79">
        <v>14</v>
      </c>
      <c r="D226" s="79">
        <v>52</v>
      </c>
      <c r="E226" s="79">
        <v>0</v>
      </c>
      <c r="F226" s="79">
        <v>78</v>
      </c>
      <c r="G226" s="79">
        <v>0</v>
      </c>
      <c r="H226" s="79">
        <v>144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33814</v>
      </c>
      <c r="D228" s="78">
        <v>45133</v>
      </c>
      <c r="E228" s="78">
        <v>17407</v>
      </c>
      <c r="F228" s="78">
        <v>121996</v>
      </c>
      <c r="G228" s="78">
        <v>-25335</v>
      </c>
      <c r="H228" s="78">
        <v>193015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11419</v>
      </c>
      <c r="D232" s="83">
        <v>4453</v>
      </c>
      <c r="E232" s="83">
        <v>13261</v>
      </c>
      <c r="F232" s="83">
        <v>1583</v>
      </c>
      <c r="G232" s="83">
        <v>-2902</v>
      </c>
      <c r="H232" s="83">
        <v>27814</v>
      </c>
    </row>
    <row r="233" spans="1:8">
      <c r="A233" s="59" t="s">
        <v>152</v>
      </c>
      <c r="B233" s="60" t="s">
        <v>1</v>
      </c>
      <c r="C233" s="84">
        <v>0</v>
      </c>
      <c r="D233" s="84">
        <v>4377</v>
      </c>
      <c r="E233" s="84">
        <v>12030</v>
      </c>
      <c r="F233" s="84">
        <v>0</v>
      </c>
      <c r="G233" s="84">
        <v>-318</v>
      </c>
      <c r="H233" s="84">
        <v>16089</v>
      </c>
    </row>
    <row r="234" spans="1:8">
      <c r="A234" s="59" t="s">
        <v>153</v>
      </c>
      <c r="B234" s="60" t="s">
        <v>2</v>
      </c>
      <c r="C234" s="84">
        <v>601</v>
      </c>
      <c r="D234" s="84">
        <v>0</v>
      </c>
      <c r="E234" s="84">
        <v>1231</v>
      </c>
      <c r="F234" s="84">
        <v>1583</v>
      </c>
      <c r="G234" s="84">
        <v>-2581</v>
      </c>
      <c r="H234" s="84">
        <v>834</v>
      </c>
    </row>
    <row r="235" spans="1:8">
      <c r="A235" s="59" t="s">
        <v>154</v>
      </c>
      <c r="B235" s="60" t="s">
        <v>3</v>
      </c>
      <c r="C235" s="84">
        <v>10818</v>
      </c>
      <c r="D235" s="84">
        <v>76</v>
      </c>
      <c r="E235" s="84">
        <v>0</v>
      </c>
      <c r="F235" s="84">
        <v>0</v>
      </c>
      <c r="G235" s="84">
        <v>-3</v>
      </c>
      <c r="H235" s="84">
        <v>10891</v>
      </c>
    </row>
    <row r="236" spans="1:8">
      <c r="A236" s="52" t="s">
        <v>155</v>
      </c>
      <c r="B236" s="44" t="s">
        <v>4</v>
      </c>
      <c r="C236" s="83">
        <v>8343</v>
      </c>
      <c r="D236" s="83">
        <v>1206</v>
      </c>
      <c r="E236" s="83">
        <v>9036</v>
      </c>
      <c r="F236" s="83">
        <v>158</v>
      </c>
      <c r="G236" s="83">
        <v>-1536</v>
      </c>
      <c r="H236" s="83">
        <v>17207</v>
      </c>
    </row>
    <row r="237" spans="1:8">
      <c r="A237" s="59" t="s">
        <v>156</v>
      </c>
      <c r="B237" s="60" t="s">
        <v>5</v>
      </c>
      <c r="C237" s="84">
        <v>292</v>
      </c>
      <c r="D237" s="84">
        <v>1185</v>
      </c>
      <c r="E237" s="84">
        <v>9036</v>
      </c>
      <c r="F237" s="84">
        <v>158</v>
      </c>
      <c r="G237" s="84">
        <v>-1459</v>
      </c>
      <c r="H237" s="84">
        <v>9212</v>
      </c>
    </row>
    <row r="238" spans="1:8">
      <c r="A238" s="59" t="s">
        <v>157</v>
      </c>
      <c r="B238" s="60" t="s">
        <v>6</v>
      </c>
      <c r="C238" s="84">
        <v>8051</v>
      </c>
      <c r="D238" s="84">
        <v>21</v>
      </c>
      <c r="E238" s="84">
        <v>0</v>
      </c>
      <c r="F238" s="84">
        <v>0</v>
      </c>
      <c r="G238" s="84">
        <v>-77</v>
      </c>
      <c r="H238" s="84">
        <v>7995</v>
      </c>
    </row>
    <row r="239" spans="1:8">
      <c r="A239" s="61" t="s">
        <v>158</v>
      </c>
      <c r="B239" s="62" t="s">
        <v>7</v>
      </c>
      <c r="C239" s="85">
        <v>3076</v>
      </c>
      <c r="D239" s="85">
        <v>3247</v>
      </c>
      <c r="E239" s="85">
        <v>4225</v>
      </c>
      <c r="F239" s="85">
        <v>1425</v>
      </c>
      <c r="G239" s="85">
        <v>-1366</v>
      </c>
      <c r="H239" s="85">
        <v>10607</v>
      </c>
    </row>
    <row r="240" spans="1:8">
      <c r="A240" s="53" t="s">
        <v>159</v>
      </c>
      <c r="B240" s="48" t="s">
        <v>8</v>
      </c>
      <c r="C240" s="84">
        <v>54</v>
      </c>
      <c r="D240" s="84">
        <v>72</v>
      </c>
      <c r="E240" s="84">
        <v>22</v>
      </c>
      <c r="F240" s="84">
        <v>516</v>
      </c>
      <c r="G240" s="84">
        <v>-17</v>
      </c>
      <c r="H240" s="84">
        <v>647</v>
      </c>
    </row>
    <row r="241" spans="1:8">
      <c r="A241" s="53" t="s">
        <v>160</v>
      </c>
      <c r="B241" s="48" t="s">
        <v>9</v>
      </c>
      <c r="C241" s="84">
        <v>2304</v>
      </c>
      <c r="D241" s="84">
        <v>1235</v>
      </c>
      <c r="E241" s="84">
        <v>1035</v>
      </c>
      <c r="F241" s="84">
        <v>349</v>
      </c>
      <c r="G241" s="84">
        <v>-290</v>
      </c>
      <c r="H241" s="84">
        <v>4633</v>
      </c>
    </row>
    <row r="242" spans="1:8">
      <c r="A242" s="53" t="s">
        <v>161</v>
      </c>
      <c r="B242" s="48" t="s">
        <v>10</v>
      </c>
      <c r="C242" s="84">
        <v>951</v>
      </c>
      <c r="D242" s="84">
        <v>1466</v>
      </c>
      <c r="E242" s="84">
        <v>214</v>
      </c>
      <c r="F242" s="84">
        <v>1137</v>
      </c>
      <c r="G242" s="84">
        <v>-1076</v>
      </c>
      <c r="H242" s="84">
        <v>2692</v>
      </c>
    </row>
    <row r="243" spans="1:8">
      <c r="A243" s="53" t="s">
        <v>162</v>
      </c>
      <c r="B243" s="48" t="s">
        <v>11</v>
      </c>
      <c r="C243" s="84">
        <v>971</v>
      </c>
      <c r="D243" s="84">
        <v>52</v>
      </c>
      <c r="E243" s="84">
        <v>5</v>
      </c>
      <c r="F243" s="84">
        <v>316</v>
      </c>
      <c r="G243" s="84">
        <v>-17</v>
      </c>
      <c r="H243" s="84">
        <v>1327</v>
      </c>
    </row>
    <row r="244" spans="1:8">
      <c r="A244" s="61" t="s">
        <v>163</v>
      </c>
      <c r="B244" s="62" t="s">
        <v>12</v>
      </c>
      <c r="C244" s="85">
        <v>-1096</v>
      </c>
      <c r="D244" s="85">
        <v>566</v>
      </c>
      <c r="E244" s="85">
        <v>2993</v>
      </c>
      <c r="F244" s="85">
        <v>139</v>
      </c>
      <c r="G244" s="85">
        <v>0</v>
      </c>
      <c r="H244" s="85">
        <v>2602</v>
      </c>
    </row>
    <row r="245" spans="1:8">
      <c r="A245" s="53" t="s">
        <v>164</v>
      </c>
      <c r="B245" s="48" t="s">
        <v>13</v>
      </c>
      <c r="C245" s="84">
        <v>196</v>
      </c>
      <c r="D245" s="84">
        <v>487</v>
      </c>
      <c r="E245" s="84">
        <v>216</v>
      </c>
      <c r="F245" s="84">
        <v>13594</v>
      </c>
      <c r="G245" s="84">
        <v>-13596</v>
      </c>
      <c r="H245" s="84">
        <v>897</v>
      </c>
    </row>
    <row r="246" spans="1:8">
      <c r="A246" s="53" t="s">
        <v>165</v>
      </c>
      <c r="B246" s="48" t="s">
        <v>14</v>
      </c>
      <c r="C246" s="84">
        <v>128</v>
      </c>
      <c r="D246" s="84">
        <v>83</v>
      </c>
      <c r="E246" s="84">
        <v>64</v>
      </c>
      <c r="F246" s="84">
        <v>48</v>
      </c>
      <c r="G246" s="84">
        <v>-130</v>
      </c>
      <c r="H246" s="84">
        <v>193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-1028</v>
      </c>
      <c r="D248" s="85">
        <v>970</v>
      </c>
      <c r="E248" s="85">
        <v>3145</v>
      </c>
      <c r="F248" s="85">
        <v>13685</v>
      </c>
      <c r="G248" s="85">
        <v>-13466</v>
      </c>
      <c r="H248" s="85">
        <v>3306</v>
      </c>
    </row>
    <row r="249" spans="1:8">
      <c r="A249" s="53" t="s">
        <v>168</v>
      </c>
      <c r="B249" s="48" t="s">
        <v>17</v>
      </c>
      <c r="C249" s="84">
        <v>-730</v>
      </c>
      <c r="D249" s="84">
        <v>-418</v>
      </c>
      <c r="E249" s="84">
        <v>423</v>
      </c>
      <c r="F249" s="84">
        <v>-25</v>
      </c>
      <c r="G249" s="84">
        <v>-15</v>
      </c>
      <c r="H249" s="84">
        <v>-765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-298</v>
      </c>
      <c r="D251" s="85">
        <v>1388</v>
      </c>
      <c r="E251" s="85">
        <v>2722</v>
      </c>
      <c r="F251" s="85">
        <v>13710</v>
      </c>
      <c r="G251" s="85">
        <v>-13451</v>
      </c>
      <c r="H251" s="85">
        <v>4071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-298</v>
      </c>
      <c r="D253" s="85">
        <v>1388</v>
      </c>
      <c r="E253" s="85">
        <v>2722</v>
      </c>
      <c r="F253" s="85">
        <v>13710</v>
      </c>
      <c r="G253" s="85">
        <v>-13451</v>
      </c>
      <c r="H253" s="85">
        <v>4071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-298</v>
      </c>
      <c r="D256" s="88">
        <v>1388</v>
      </c>
      <c r="E256" s="88">
        <v>2722</v>
      </c>
      <c r="F256" s="88">
        <v>13710</v>
      </c>
      <c r="G256" s="88">
        <v>-13451</v>
      </c>
      <c r="H256" s="88">
        <v>4071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359</v>
      </c>
    </row>
    <row r="2" spans="1:4">
      <c r="A2" s="18" t="s">
        <v>360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123</v>
      </c>
      <c r="D6" s="104" t="s">
        <v>330</v>
      </c>
    </row>
    <row r="7" spans="1:4">
      <c r="A7" s="23" t="s">
        <v>151</v>
      </c>
      <c r="B7" s="23" t="s">
        <v>0</v>
      </c>
      <c r="C7" s="90">
        <v>164040</v>
      </c>
      <c r="D7" s="90">
        <v>136210</v>
      </c>
    </row>
    <row r="8" spans="1:4">
      <c r="A8" s="24" t="s">
        <v>152</v>
      </c>
      <c r="B8" s="24" t="s">
        <v>1</v>
      </c>
      <c r="C8" s="84">
        <v>83891</v>
      </c>
      <c r="D8" s="84">
        <v>66696</v>
      </c>
    </row>
    <row r="9" spans="1:4">
      <c r="A9" s="24" t="s">
        <v>153</v>
      </c>
      <c r="B9" s="24" t="s">
        <v>2</v>
      </c>
      <c r="C9" s="84">
        <v>4506</v>
      </c>
      <c r="D9" s="84">
        <v>5778</v>
      </c>
    </row>
    <row r="10" spans="1:4">
      <c r="A10" s="24" t="s">
        <v>154</v>
      </c>
      <c r="B10" s="24" t="s">
        <v>3</v>
      </c>
      <c r="C10" s="84">
        <v>75643</v>
      </c>
      <c r="D10" s="84">
        <v>63736</v>
      </c>
    </row>
    <row r="11" spans="1:4">
      <c r="A11" s="23" t="s">
        <v>155</v>
      </c>
      <c r="B11" s="23" t="s">
        <v>4</v>
      </c>
      <c r="C11" s="90">
        <v>89618</v>
      </c>
      <c r="D11" s="90">
        <v>67837</v>
      </c>
    </row>
    <row r="12" spans="1:4">
      <c r="A12" s="24" t="s">
        <v>156</v>
      </c>
      <c r="B12" s="24" t="s">
        <v>5</v>
      </c>
      <c r="C12" s="84">
        <v>37308</v>
      </c>
      <c r="D12" s="84">
        <v>24831</v>
      </c>
    </row>
    <row r="13" spans="1:4">
      <c r="A13" s="24" t="s">
        <v>157</v>
      </c>
      <c r="B13" s="24" t="s">
        <v>6</v>
      </c>
      <c r="C13" s="84">
        <v>52310</v>
      </c>
      <c r="D13" s="84">
        <v>43006</v>
      </c>
    </row>
    <row r="14" spans="1:4">
      <c r="A14" s="25" t="s">
        <v>158</v>
      </c>
      <c r="B14" s="25" t="s">
        <v>7</v>
      </c>
      <c r="C14" s="90">
        <v>74422</v>
      </c>
      <c r="D14" s="90">
        <v>68373</v>
      </c>
    </row>
    <row r="15" spans="1:4">
      <c r="A15" s="26" t="s">
        <v>159</v>
      </c>
      <c r="B15" s="26" t="s">
        <v>8</v>
      </c>
      <c r="C15" s="84">
        <v>3056</v>
      </c>
      <c r="D15" s="84">
        <v>9058</v>
      </c>
    </row>
    <row r="16" spans="1:4">
      <c r="A16" s="26" t="s">
        <v>160</v>
      </c>
      <c r="B16" s="26" t="s">
        <v>9</v>
      </c>
      <c r="C16" s="84">
        <v>25243</v>
      </c>
      <c r="D16" s="84">
        <v>24648</v>
      </c>
    </row>
    <row r="17" spans="1:4">
      <c r="A17" s="26" t="s">
        <v>161</v>
      </c>
      <c r="B17" s="26" t="s">
        <v>10</v>
      </c>
      <c r="C17" s="84">
        <v>13063</v>
      </c>
      <c r="D17" s="84">
        <v>11586</v>
      </c>
    </row>
    <row r="18" spans="1:4">
      <c r="A18" s="26" t="s">
        <v>162</v>
      </c>
      <c r="B18" s="26" t="s">
        <v>11</v>
      </c>
      <c r="C18" s="84">
        <v>10805</v>
      </c>
      <c r="D18" s="84">
        <v>13575</v>
      </c>
    </row>
    <row r="19" spans="1:4">
      <c r="A19" s="25" t="s">
        <v>163</v>
      </c>
      <c r="B19" s="25" t="s">
        <v>12</v>
      </c>
      <c r="C19" s="90">
        <v>28367</v>
      </c>
      <c r="D19" s="90">
        <v>27622</v>
      </c>
    </row>
    <row r="20" spans="1:4">
      <c r="A20" s="26" t="s">
        <v>164</v>
      </c>
      <c r="B20" s="26" t="s">
        <v>13</v>
      </c>
      <c r="C20" s="84">
        <v>4031</v>
      </c>
      <c r="D20" s="84">
        <v>1801</v>
      </c>
    </row>
    <row r="21" spans="1:4">
      <c r="A21" s="26" t="s">
        <v>165</v>
      </c>
      <c r="B21" s="26" t="s">
        <v>14</v>
      </c>
      <c r="C21" s="84">
        <v>4111</v>
      </c>
      <c r="D21" s="84">
        <v>2194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28287</v>
      </c>
      <c r="D23" s="90">
        <v>27229</v>
      </c>
    </row>
    <row r="24" spans="1:4">
      <c r="A24" s="26" t="s">
        <v>168</v>
      </c>
      <c r="B24" s="26" t="s">
        <v>17</v>
      </c>
      <c r="C24" s="84">
        <v>162</v>
      </c>
      <c r="D24" s="84">
        <v>3664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28125</v>
      </c>
      <c r="D26" s="90">
        <v>23565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28125</v>
      </c>
      <c r="D29" s="92">
        <v>23565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28125</v>
      </c>
      <c r="D32" s="90">
        <v>23565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0.3</v>
      </c>
      <c r="D36" s="94">
        <v>0.25</v>
      </c>
    </row>
    <row r="37" spans="1:4">
      <c r="A37" s="34" t="s">
        <v>177</v>
      </c>
      <c r="B37" s="34" t="s">
        <v>24</v>
      </c>
      <c r="C37" s="94">
        <v>0.3</v>
      </c>
      <c r="D37" s="94">
        <v>0.25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0.3</v>
      </c>
      <c r="D39" s="94">
        <v>0.25</v>
      </c>
    </row>
    <row r="40" spans="1:4">
      <c r="A40" s="34" t="s">
        <v>177</v>
      </c>
      <c r="B40" s="34" t="s">
        <v>24</v>
      </c>
      <c r="C40" s="94">
        <v>0.3</v>
      </c>
      <c r="D40" s="94">
        <v>0.25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28125</v>
      </c>
      <c r="D46" s="90">
        <v>23565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-559</v>
      </c>
      <c r="D48" s="84">
        <v>456</v>
      </c>
    </row>
    <row r="49" spans="1:4">
      <c r="A49" s="89" t="s">
        <v>318</v>
      </c>
      <c r="B49" s="89" t="s">
        <v>310</v>
      </c>
      <c r="C49" s="84">
        <v>1</v>
      </c>
      <c r="D49" s="84">
        <v>-2</v>
      </c>
    </row>
    <row r="50" spans="1:4">
      <c r="A50" s="89" t="s">
        <v>320</v>
      </c>
      <c r="B50" s="89" t="s">
        <v>322</v>
      </c>
      <c r="C50" s="84">
        <v>0</v>
      </c>
      <c r="D50" s="84">
        <v>0</v>
      </c>
    </row>
    <row r="51" spans="1:4">
      <c r="A51" s="32" t="s">
        <v>314</v>
      </c>
      <c r="B51" s="32" t="s">
        <v>311</v>
      </c>
      <c r="C51" s="90">
        <v>27567</v>
      </c>
      <c r="D51" s="90">
        <v>24019</v>
      </c>
    </row>
    <row r="52" spans="1:4">
      <c r="A52" s="33" t="s">
        <v>315</v>
      </c>
      <c r="B52" s="33" t="s">
        <v>312</v>
      </c>
      <c r="C52" s="84">
        <v>0</v>
      </c>
      <c r="D52" s="84">
        <v>0</v>
      </c>
    </row>
    <row r="53" spans="1:4" ht="22">
      <c r="A53" s="32" t="s">
        <v>316</v>
      </c>
      <c r="B53" s="32" t="s">
        <v>313</v>
      </c>
      <c r="C53" s="90">
        <v>27567</v>
      </c>
      <c r="D53" s="90">
        <v>24019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125</v>
      </c>
      <c r="D57" s="104" t="s">
        <v>331</v>
      </c>
    </row>
    <row r="58" spans="1:4">
      <c r="A58" s="35" t="s">
        <v>181</v>
      </c>
      <c r="B58" s="35" t="s">
        <v>26</v>
      </c>
      <c r="C58" s="96">
        <v>94202</v>
      </c>
      <c r="D58" s="96">
        <v>90762</v>
      </c>
    </row>
    <row r="59" spans="1:4">
      <c r="A59" s="26" t="s">
        <v>182</v>
      </c>
      <c r="B59" s="26" t="s">
        <v>27</v>
      </c>
      <c r="C59" s="79">
        <v>10755</v>
      </c>
      <c r="D59" s="79">
        <v>9924</v>
      </c>
    </row>
    <row r="60" spans="1:4">
      <c r="A60" s="26" t="s">
        <v>183</v>
      </c>
      <c r="B60" s="26" t="s">
        <v>28</v>
      </c>
      <c r="C60" s="79">
        <v>34801</v>
      </c>
      <c r="D60" s="79">
        <v>33508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1980</v>
      </c>
      <c r="D67" s="79">
        <v>644</v>
      </c>
    </row>
    <row r="68" spans="1:4">
      <c r="A68" s="26" t="s">
        <v>191</v>
      </c>
      <c r="B68" s="26" t="s">
        <v>36</v>
      </c>
      <c r="C68" s="79">
        <v>249</v>
      </c>
      <c r="D68" s="79">
        <v>269</v>
      </c>
    </row>
    <row r="69" spans="1:4">
      <c r="A69" s="35" t="s">
        <v>192</v>
      </c>
      <c r="B69" s="35" t="s">
        <v>37</v>
      </c>
      <c r="C69" s="96">
        <v>108690</v>
      </c>
      <c r="D69" s="96">
        <v>94513</v>
      </c>
    </row>
    <row r="70" spans="1:4">
      <c r="A70" s="26" t="s">
        <v>193</v>
      </c>
      <c r="B70" s="26" t="s">
        <v>38</v>
      </c>
      <c r="C70" s="79">
        <v>33367</v>
      </c>
      <c r="D70" s="79">
        <v>31112</v>
      </c>
    </row>
    <row r="71" spans="1:4">
      <c r="A71" s="26" t="s">
        <v>194</v>
      </c>
      <c r="B71" s="26" t="s">
        <v>39</v>
      </c>
      <c r="C71" s="79">
        <v>31247</v>
      </c>
      <c r="D71" s="79">
        <v>32267</v>
      </c>
    </row>
    <row r="72" spans="1:4">
      <c r="A72" s="36" t="s">
        <v>195</v>
      </c>
      <c r="B72" s="36" t="s">
        <v>40</v>
      </c>
      <c r="C72" s="97">
        <v>0</v>
      </c>
      <c r="D72" s="97">
        <v>1632</v>
      </c>
    </row>
    <row r="73" spans="1:4">
      <c r="A73" s="26" t="s">
        <v>196</v>
      </c>
      <c r="B73" s="26" t="s">
        <v>41</v>
      </c>
      <c r="C73" s="79">
        <v>4635</v>
      </c>
      <c r="D73" s="79">
        <v>811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855</v>
      </c>
      <c r="D76" s="79">
        <v>4229</v>
      </c>
    </row>
    <row r="77" spans="1:4">
      <c r="A77" s="26" t="s">
        <v>199</v>
      </c>
      <c r="B77" s="26" t="s">
        <v>44</v>
      </c>
      <c r="C77" s="79">
        <v>11720</v>
      </c>
      <c r="D77" s="79">
        <v>14643</v>
      </c>
    </row>
    <row r="78" spans="1:4">
      <c r="A78" s="26" t="s">
        <v>200</v>
      </c>
      <c r="B78" s="26" t="s">
        <v>45</v>
      </c>
      <c r="C78" s="79">
        <v>26866</v>
      </c>
      <c r="D78" s="79">
        <v>9819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202892</v>
      </c>
      <c r="D80" s="96">
        <v>185275</v>
      </c>
    </row>
    <row r="81" spans="1:4">
      <c r="A81" s="37"/>
      <c r="B81" s="37"/>
      <c r="C81" s="2"/>
    </row>
    <row r="82" spans="1:4" ht="29" customHeight="1">
      <c r="A82" s="103" t="s">
        <v>229</v>
      </c>
      <c r="B82" s="103" t="s">
        <v>48</v>
      </c>
      <c r="C82" s="104" t="s">
        <v>125</v>
      </c>
      <c r="D82" s="104" t="s">
        <v>331</v>
      </c>
    </row>
    <row r="83" spans="1:4">
      <c r="A83" s="35" t="s">
        <v>204</v>
      </c>
      <c r="B83" s="35" t="s">
        <v>49</v>
      </c>
      <c r="C83" s="96">
        <v>151530</v>
      </c>
      <c r="D83" s="96">
        <v>123412</v>
      </c>
    </row>
    <row r="84" spans="1:4">
      <c r="A84" s="35" t="s">
        <v>205</v>
      </c>
      <c r="B84" s="35" t="s">
        <v>50</v>
      </c>
      <c r="C84" s="96">
        <v>151530</v>
      </c>
      <c r="D84" s="96">
        <v>123412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551</v>
      </c>
      <c r="D88" s="79">
        <v>0</v>
      </c>
    </row>
    <row r="89" spans="1:4">
      <c r="A89" s="26" t="s">
        <v>210</v>
      </c>
      <c r="B89" s="26" t="s">
        <v>55</v>
      </c>
      <c r="C89" s="79">
        <v>-837</v>
      </c>
      <c r="D89" s="79">
        <v>-278</v>
      </c>
    </row>
    <row r="90" spans="1:4">
      <c r="A90" s="26" t="s">
        <v>211</v>
      </c>
      <c r="B90" s="26" t="s">
        <v>56</v>
      </c>
      <c r="C90" s="79">
        <v>-76459</v>
      </c>
      <c r="D90" s="79">
        <v>-101530</v>
      </c>
    </row>
    <row r="91" spans="1:4">
      <c r="A91" s="26" t="s">
        <v>212</v>
      </c>
      <c r="B91" s="26" t="s">
        <v>57</v>
      </c>
      <c r="C91" s="79">
        <v>28125</v>
      </c>
      <c r="D91" s="79">
        <v>23565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7604</v>
      </c>
      <c r="D93" s="96">
        <v>7590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235</v>
      </c>
      <c r="D95" s="79">
        <v>333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6658</v>
      </c>
      <c r="D97" s="79">
        <v>6874</v>
      </c>
    </row>
    <row r="98" spans="1:4">
      <c r="A98" s="26" t="s">
        <v>219</v>
      </c>
      <c r="B98" s="26" t="s">
        <v>64</v>
      </c>
      <c r="C98" s="79">
        <v>679</v>
      </c>
      <c r="D98" s="79">
        <v>344</v>
      </c>
    </row>
    <row r="99" spans="1:4">
      <c r="A99" s="26" t="s">
        <v>220</v>
      </c>
      <c r="B99" s="26" t="s">
        <v>65</v>
      </c>
      <c r="C99" s="79">
        <v>26</v>
      </c>
      <c r="D99" s="79">
        <v>30</v>
      </c>
    </row>
    <row r="100" spans="1:4">
      <c r="A100" s="26" t="s">
        <v>221</v>
      </c>
      <c r="B100" s="26" t="s">
        <v>66</v>
      </c>
      <c r="C100" s="79">
        <v>6</v>
      </c>
      <c r="D100" s="79">
        <v>9</v>
      </c>
    </row>
    <row r="101" spans="1:4">
      <c r="A101" s="35" t="s">
        <v>222</v>
      </c>
      <c r="B101" s="35" t="s">
        <v>67</v>
      </c>
      <c r="C101" s="96">
        <v>43758</v>
      </c>
      <c r="D101" s="96">
        <v>54273</v>
      </c>
    </row>
    <row r="102" spans="1:4">
      <c r="A102" s="26" t="s">
        <v>215</v>
      </c>
      <c r="B102" s="26" t="s">
        <v>60</v>
      </c>
      <c r="C102" s="79">
        <v>4745</v>
      </c>
      <c r="D102" s="79">
        <v>13404</v>
      </c>
    </row>
    <row r="103" spans="1:4">
      <c r="A103" s="26" t="s">
        <v>216</v>
      </c>
      <c r="B103" s="26" t="s">
        <v>61</v>
      </c>
      <c r="C103" s="79">
        <v>277</v>
      </c>
      <c r="D103" s="79">
        <v>240</v>
      </c>
    </row>
    <row r="104" spans="1:4">
      <c r="A104" s="26" t="s">
        <v>223</v>
      </c>
      <c r="B104" s="26" t="s">
        <v>68</v>
      </c>
      <c r="C104" s="79">
        <v>33930</v>
      </c>
      <c r="D104" s="79">
        <v>33513</v>
      </c>
    </row>
    <row r="105" spans="1:4">
      <c r="A105" s="26" t="s">
        <v>224</v>
      </c>
      <c r="B105" s="26" t="s">
        <v>69</v>
      </c>
      <c r="C105" s="79">
        <v>184</v>
      </c>
      <c r="D105" s="79">
        <v>163</v>
      </c>
    </row>
    <row r="106" spans="1:4">
      <c r="A106" s="26" t="s">
        <v>225</v>
      </c>
      <c r="B106" s="26" t="s">
        <v>70</v>
      </c>
      <c r="C106" s="79">
        <v>4020</v>
      </c>
      <c r="D106" s="79">
        <v>6043</v>
      </c>
    </row>
    <row r="107" spans="1:4">
      <c r="A107" s="26" t="s">
        <v>219</v>
      </c>
      <c r="B107" s="26" t="s">
        <v>64</v>
      </c>
      <c r="C107" s="79">
        <v>197</v>
      </c>
      <c r="D107" s="79">
        <v>90</v>
      </c>
    </row>
    <row r="108" spans="1:4">
      <c r="A108" s="26" t="s">
        <v>226</v>
      </c>
      <c r="B108" s="26" t="s">
        <v>65</v>
      </c>
      <c r="C108" s="79">
        <v>238</v>
      </c>
      <c r="D108" s="79">
        <v>209</v>
      </c>
    </row>
    <row r="109" spans="1:4">
      <c r="A109" s="26" t="s">
        <v>221</v>
      </c>
      <c r="B109" s="26" t="s">
        <v>66</v>
      </c>
      <c r="C109" s="79">
        <v>167</v>
      </c>
      <c r="D109" s="79">
        <v>611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202892</v>
      </c>
      <c r="D111" s="96">
        <v>185275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123</v>
      </c>
      <c r="D115" s="105" t="s">
        <v>330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28287</v>
      </c>
      <c r="D117" s="6">
        <v>27229</v>
      </c>
    </row>
    <row r="118" spans="1:4">
      <c r="A118" s="40" t="s">
        <v>233</v>
      </c>
      <c r="B118" s="40" t="s">
        <v>75</v>
      </c>
      <c r="C118" s="6">
        <v>-2171</v>
      </c>
      <c r="D118" s="6">
        <v>-24636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2617</v>
      </c>
      <c r="D120" s="9">
        <v>1978</v>
      </c>
    </row>
    <row r="121" spans="1:4">
      <c r="A121" s="42" t="s">
        <v>235</v>
      </c>
      <c r="B121" s="42" t="s">
        <v>77</v>
      </c>
      <c r="C121" s="9">
        <v>0</v>
      </c>
      <c r="D121" s="9">
        <v>251</v>
      </c>
    </row>
    <row r="122" spans="1:4">
      <c r="A122" s="42" t="s">
        <v>236</v>
      </c>
      <c r="B122" s="42" t="s">
        <v>78</v>
      </c>
      <c r="C122" s="9">
        <v>602</v>
      </c>
      <c r="D122" s="9">
        <v>1225</v>
      </c>
    </row>
    <row r="123" spans="1:4">
      <c r="A123" s="42" t="s">
        <v>237</v>
      </c>
      <c r="B123" s="42" t="s">
        <v>79</v>
      </c>
      <c r="C123" s="9">
        <v>-570</v>
      </c>
      <c r="D123" s="9">
        <v>-86</v>
      </c>
    </row>
    <row r="124" spans="1:4">
      <c r="A124" s="42" t="s">
        <v>238</v>
      </c>
      <c r="B124" s="42" t="s">
        <v>80</v>
      </c>
      <c r="C124" s="9">
        <v>-423</v>
      </c>
      <c r="D124" s="9">
        <v>941</v>
      </c>
    </row>
    <row r="125" spans="1:4">
      <c r="A125" s="42" t="s">
        <v>239</v>
      </c>
      <c r="B125" s="42" t="s">
        <v>81</v>
      </c>
      <c r="C125" s="9">
        <v>-2255</v>
      </c>
      <c r="D125" s="9">
        <v>-3461</v>
      </c>
    </row>
    <row r="126" spans="1:4">
      <c r="A126" s="42" t="s">
        <v>240</v>
      </c>
      <c r="B126" s="42" t="s">
        <v>82</v>
      </c>
      <c r="C126" s="9">
        <v>-2586</v>
      </c>
      <c r="D126" s="9">
        <v>-11821</v>
      </c>
    </row>
    <row r="127" spans="1:4">
      <c r="A127" s="42" t="s">
        <v>241</v>
      </c>
      <c r="B127" s="42" t="s">
        <v>83</v>
      </c>
      <c r="C127" s="9">
        <v>-2523</v>
      </c>
      <c r="D127" s="9">
        <v>-10517</v>
      </c>
    </row>
    <row r="128" spans="1:4">
      <c r="A128" s="42" t="s">
        <v>242</v>
      </c>
      <c r="B128" s="42" t="s">
        <v>130</v>
      </c>
      <c r="C128" s="9">
        <v>2985</v>
      </c>
      <c r="D128" s="9">
        <v>-3099</v>
      </c>
    </row>
    <row r="129" spans="1:4">
      <c r="A129" s="42" t="s">
        <v>243</v>
      </c>
      <c r="B129" s="42" t="s">
        <v>84</v>
      </c>
      <c r="C129" s="9">
        <v>-18</v>
      </c>
      <c r="D129" s="9">
        <v>-47</v>
      </c>
    </row>
    <row r="130" spans="1:4">
      <c r="A130" s="40" t="s">
        <v>244</v>
      </c>
      <c r="B130" s="40" t="s">
        <v>85</v>
      </c>
      <c r="C130" s="6">
        <v>26116</v>
      </c>
      <c r="D130" s="6">
        <v>2593</v>
      </c>
    </row>
    <row r="131" spans="1:4">
      <c r="A131" s="43" t="s">
        <v>245</v>
      </c>
      <c r="B131" s="43" t="s">
        <v>131</v>
      </c>
      <c r="C131" s="10"/>
      <c r="D131" s="10"/>
    </row>
    <row r="132" spans="1:4">
      <c r="A132" s="42" t="s">
        <v>246</v>
      </c>
      <c r="B132" s="42" t="s">
        <v>86</v>
      </c>
      <c r="C132" s="9">
        <v>579</v>
      </c>
      <c r="D132" s="9">
        <v>-2408</v>
      </c>
    </row>
    <row r="133" spans="1:4">
      <c r="A133" s="44" t="s">
        <v>247</v>
      </c>
      <c r="B133" s="44" t="s">
        <v>87</v>
      </c>
      <c r="C133" s="6">
        <v>26695</v>
      </c>
      <c r="D133" s="6">
        <v>185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4418</v>
      </c>
      <c r="D135" s="5">
        <v>11495</v>
      </c>
    </row>
    <row r="136" spans="1:4">
      <c r="A136" s="42" t="s">
        <v>250</v>
      </c>
      <c r="B136" s="42" t="s">
        <v>90</v>
      </c>
      <c r="C136" s="9">
        <v>206</v>
      </c>
      <c r="D136" s="9">
        <v>100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3512</v>
      </c>
      <c r="D138" s="9">
        <v>11018</v>
      </c>
    </row>
    <row r="139" spans="1:4">
      <c r="A139" s="42" t="s">
        <v>253</v>
      </c>
      <c r="B139" s="42" t="s">
        <v>142</v>
      </c>
      <c r="C139" s="9">
        <v>700</v>
      </c>
      <c r="D139" s="9">
        <v>260</v>
      </c>
    </row>
    <row r="140" spans="1:4">
      <c r="A140" s="42" t="s">
        <v>254</v>
      </c>
      <c r="B140" s="42" t="s">
        <v>93</v>
      </c>
      <c r="C140" s="9">
        <v>0</v>
      </c>
      <c r="D140" s="9">
        <v>117</v>
      </c>
    </row>
    <row r="141" spans="1:4">
      <c r="A141" s="40" t="s">
        <v>255</v>
      </c>
      <c r="B141" s="40" t="s">
        <v>94</v>
      </c>
      <c r="C141" s="6">
        <v>4543</v>
      </c>
      <c r="D141" s="6">
        <v>17734</v>
      </c>
    </row>
    <row r="142" spans="1:4">
      <c r="A142" s="42" t="s">
        <v>256</v>
      </c>
      <c r="B142" s="42" t="s">
        <v>95</v>
      </c>
      <c r="C142" s="9">
        <v>4145</v>
      </c>
      <c r="D142" s="9">
        <v>2734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398</v>
      </c>
      <c r="D145" s="9">
        <v>0</v>
      </c>
    </row>
    <row r="146" spans="1:4">
      <c r="A146" s="44" t="s">
        <v>260</v>
      </c>
      <c r="B146" s="44" t="s">
        <v>99</v>
      </c>
      <c r="C146" s="6">
        <v>-125</v>
      </c>
      <c r="D146" s="6">
        <v>-6239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1674</v>
      </c>
      <c r="D148" s="5">
        <v>22540</v>
      </c>
    </row>
    <row r="149" spans="1:4" ht="22">
      <c r="A149" s="42" t="s">
        <v>262</v>
      </c>
      <c r="B149" s="42" t="s">
        <v>101</v>
      </c>
      <c r="C149" s="9">
        <v>0</v>
      </c>
      <c r="D149" s="9">
        <v>8985</v>
      </c>
    </row>
    <row r="150" spans="1:4">
      <c r="A150" s="42" t="s">
        <v>215</v>
      </c>
      <c r="B150" s="42" t="s">
        <v>60</v>
      </c>
      <c r="C150" s="9">
        <v>1250</v>
      </c>
      <c r="D150" s="9">
        <v>13392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424</v>
      </c>
      <c r="D152" s="9">
        <v>163</v>
      </c>
    </row>
    <row r="153" spans="1:4">
      <c r="A153" s="40" t="s">
        <v>255</v>
      </c>
      <c r="B153" s="40" t="s">
        <v>94</v>
      </c>
      <c r="C153" s="6">
        <v>11197</v>
      </c>
      <c r="D153" s="6">
        <v>22277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9909</v>
      </c>
      <c r="D157" s="9">
        <v>20091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289</v>
      </c>
      <c r="D160" s="9">
        <v>309</v>
      </c>
    </row>
    <row r="161" spans="1:8">
      <c r="A161" s="42" t="s">
        <v>271</v>
      </c>
      <c r="B161" s="42" t="s">
        <v>111</v>
      </c>
      <c r="C161" s="9">
        <v>999</v>
      </c>
      <c r="D161" s="9">
        <v>1613</v>
      </c>
    </row>
    <row r="162" spans="1:8">
      <c r="A162" s="42" t="s">
        <v>272</v>
      </c>
      <c r="B162" s="42" t="s">
        <v>112</v>
      </c>
      <c r="C162" s="9">
        <v>0</v>
      </c>
      <c r="D162" s="9">
        <v>264</v>
      </c>
    </row>
    <row r="163" spans="1:8">
      <c r="A163" s="44" t="s">
        <v>273</v>
      </c>
      <c r="B163" s="44" t="s">
        <v>113</v>
      </c>
      <c r="C163" s="6">
        <v>-9523</v>
      </c>
      <c r="D163" s="6">
        <v>263</v>
      </c>
    </row>
    <row r="164" spans="1:8">
      <c r="A164" s="46" t="s">
        <v>274</v>
      </c>
      <c r="B164" s="46" t="s">
        <v>114</v>
      </c>
      <c r="C164" s="7">
        <v>17047</v>
      </c>
      <c r="D164" s="7">
        <v>-5791</v>
      </c>
    </row>
    <row r="165" spans="1:8">
      <c r="A165" s="46" t="s">
        <v>275</v>
      </c>
      <c r="B165" s="46" t="s">
        <v>115</v>
      </c>
      <c r="C165" s="7">
        <v>17047</v>
      </c>
      <c r="D165" s="7">
        <v>-5791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26866</v>
      </c>
      <c r="D168" s="71">
        <v>9819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3967</v>
      </c>
      <c r="D174" s="78">
        <v>3991</v>
      </c>
      <c r="E174" s="78">
        <v>731</v>
      </c>
      <c r="F174" s="78">
        <v>103692</v>
      </c>
      <c r="G174" s="78">
        <v>-18179</v>
      </c>
      <c r="H174" s="78">
        <v>94202</v>
      </c>
    </row>
    <row r="175" spans="1:8">
      <c r="A175" s="48" t="s">
        <v>182</v>
      </c>
      <c r="B175" s="48" t="s">
        <v>27</v>
      </c>
      <c r="C175" s="79">
        <v>1240</v>
      </c>
      <c r="D175" s="79">
        <v>2311</v>
      </c>
      <c r="E175" s="79">
        <v>685</v>
      </c>
      <c r="F175" s="79">
        <v>6519</v>
      </c>
      <c r="G175" s="79">
        <v>0</v>
      </c>
      <c r="H175" s="79">
        <v>10755</v>
      </c>
    </row>
    <row r="176" spans="1:8">
      <c r="A176" s="48" t="s">
        <v>183</v>
      </c>
      <c r="B176" s="48" t="s">
        <v>28</v>
      </c>
      <c r="C176" s="79">
        <v>920</v>
      </c>
      <c r="D176" s="79">
        <v>1657</v>
      </c>
      <c r="E176" s="79">
        <v>13</v>
      </c>
      <c r="F176" s="79">
        <v>48764</v>
      </c>
      <c r="G176" s="79">
        <v>-16553</v>
      </c>
      <c r="H176" s="79">
        <v>34801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1780</v>
      </c>
      <c r="D183" s="79">
        <v>7</v>
      </c>
      <c r="E183" s="79">
        <v>33</v>
      </c>
      <c r="F183" s="79">
        <v>160</v>
      </c>
      <c r="G183" s="79">
        <v>0</v>
      </c>
      <c r="H183" s="79">
        <v>1980</v>
      </c>
    </row>
    <row r="184" spans="1:8">
      <c r="A184" s="48" t="s">
        <v>191</v>
      </c>
      <c r="B184" s="48" t="s">
        <v>36</v>
      </c>
      <c r="C184" s="79">
        <v>27</v>
      </c>
      <c r="D184" s="79">
        <v>16</v>
      </c>
      <c r="E184" s="79">
        <v>0</v>
      </c>
      <c r="F184" s="79">
        <v>206</v>
      </c>
      <c r="G184" s="79">
        <v>0</v>
      </c>
      <c r="H184" s="79">
        <v>249</v>
      </c>
    </row>
    <row r="185" spans="1:8">
      <c r="A185" s="44" t="s">
        <v>192</v>
      </c>
      <c r="B185" s="44" t="s">
        <v>37</v>
      </c>
      <c r="C185" s="78">
        <v>43821</v>
      </c>
      <c r="D185" s="78">
        <v>52720</v>
      </c>
      <c r="E185" s="78">
        <v>22441</v>
      </c>
      <c r="F185" s="78">
        <v>15776</v>
      </c>
      <c r="G185" s="78">
        <v>-26068</v>
      </c>
      <c r="H185" s="78">
        <v>108690</v>
      </c>
    </row>
    <row r="186" spans="1:8">
      <c r="A186" s="48" t="s">
        <v>193</v>
      </c>
      <c r="B186" s="48" t="s">
        <v>38</v>
      </c>
      <c r="C186" s="79">
        <v>7006</v>
      </c>
      <c r="D186" s="79">
        <v>26295</v>
      </c>
      <c r="E186" s="79">
        <v>0</v>
      </c>
      <c r="F186" s="79">
        <v>66</v>
      </c>
      <c r="G186" s="79">
        <v>0</v>
      </c>
      <c r="H186" s="79">
        <v>33367</v>
      </c>
    </row>
    <row r="187" spans="1:8">
      <c r="A187" s="48" t="s">
        <v>194</v>
      </c>
      <c r="B187" s="48" t="s">
        <v>39</v>
      </c>
      <c r="C187" s="79">
        <v>26195</v>
      </c>
      <c r="D187" s="79">
        <v>13146</v>
      </c>
      <c r="E187" s="79">
        <v>4445</v>
      </c>
      <c r="F187" s="79">
        <v>241</v>
      </c>
      <c r="G187" s="79">
        <v>-12780</v>
      </c>
      <c r="H187" s="79">
        <v>31247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0</v>
      </c>
      <c r="F188" s="79">
        <v>0</v>
      </c>
      <c r="G188" s="79">
        <v>0</v>
      </c>
      <c r="H188" s="79">
        <v>0</v>
      </c>
    </row>
    <row r="189" spans="1:8">
      <c r="A189" s="48" t="s">
        <v>196</v>
      </c>
      <c r="B189" s="48" t="s">
        <v>41</v>
      </c>
      <c r="C189" s="79">
        <v>941</v>
      </c>
      <c r="D189" s="79">
        <v>1432</v>
      </c>
      <c r="E189" s="79">
        <v>1543</v>
      </c>
      <c r="F189" s="79">
        <v>14007</v>
      </c>
      <c r="G189" s="79">
        <v>-13288</v>
      </c>
      <c r="H189" s="79">
        <v>4635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855</v>
      </c>
      <c r="G192" s="79">
        <v>0</v>
      </c>
      <c r="H192" s="79">
        <v>855</v>
      </c>
    </row>
    <row r="193" spans="1:8">
      <c r="A193" s="48" t="s">
        <v>199</v>
      </c>
      <c r="B193" s="48" t="s">
        <v>44</v>
      </c>
      <c r="C193" s="79">
        <v>8582</v>
      </c>
      <c r="D193" s="79">
        <v>240</v>
      </c>
      <c r="E193" s="79">
        <v>2859</v>
      </c>
      <c r="F193" s="79">
        <v>39</v>
      </c>
      <c r="G193" s="79">
        <v>0</v>
      </c>
      <c r="H193" s="79">
        <v>11720</v>
      </c>
    </row>
    <row r="194" spans="1:8">
      <c r="A194" s="48" t="s">
        <v>200</v>
      </c>
      <c r="B194" s="48" t="s">
        <v>45</v>
      </c>
      <c r="C194" s="79">
        <v>1097</v>
      </c>
      <c r="D194" s="79">
        <v>11607</v>
      </c>
      <c r="E194" s="79">
        <v>13594</v>
      </c>
      <c r="F194" s="79">
        <v>568</v>
      </c>
      <c r="G194" s="79">
        <v>0</v>
      </c>
      <c r="H194" s="79">
        <v>26866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47788</v>
      </c>
      <c r="D196" s="78">
        <v>56711</v>
      </c>
      <c r="E196" s="78">
        <v>23172</v>
      </c>
      <c r="F196" s="78">
        <v>119468</v>
      </c>
      <c r="G196" s="78">
        <v>-44247</v>
      </c>
      <c r="H196" s="78">
        <v>202892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17314</v>
      </c>
      <c r="D200" s="78">
        <v>39787</v>
      </c>
      <c r="E200" s="78">
        <v>10947</v>
      </c>
      <c r="F200" s="78">
        <v>106035</v>
      </c>
      <c r="G200" s="78">
        <v>-22553</v>
      </c>
      <c r="H200" s="78">
        <v>151530</v>
      </c>
    </row>
    <row r="201" spans="1:8">
      <c r="A201" s="52" t="s">
        <v>205</v>
      </c>
      <c r="B201" s="44" t="s">
        <v>50</v>
      </c>
      <c r="C201" s="78">
        <v>17314</v>
      </c>
      <c r="D201" s="78">
        <v>39787</v>
      </c>
      <c r="E201" s="78">
        <v>10947</v>
      </c>
      <c r="F201" s="78">
        <v>106035</v>
      </c>
      <c r="G201" s="78">
        <v>-22553</v>
      </c>
      <c r="H201" s="78">
        <v>151530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551</v>
      </c>
      <c r="G205" s="79">
        <v>0</v>
      </c>
      <c r="H205" s="79">
        <v>551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-355</v>
      </c>
      <c r="F206" s="81">
        <v>0</v>
      </c>
      <c r="G206" s="81">
        <v>-482</v>
      </c>
      <c r="H206" s="81">
        <v>-837</v>
      </c>
    </row>
    <row r="207" spans="1:8">
      <c r="A207" s="53" t="s">
        <v>211</v>
      </c>
      <c r="B207" s="48" t="s">
        <v>56</v>
      </c>
      <c r="C207" s="79">
        <v>-374</v>
      </c>
      <c r="D207" s="79">
        <v>11008</v>
      </c>
      <c r="E207" s="79">
        <v>1817</v>
      </c>
      <c r="F207" s="79">
        <v>-102544</v>
      </c>
      <c r="G207" s="79">
        <v>13634</v>
      </c>
      <c r="H207" s="79">
        <v>-76459</v>
      </c>
    </row>
    <row r="208" spans="1:8">
      <c r="A208" s="53" t="s">
        <v>212</v>
      </c>
      <c r="B208" s="48" t="s">
        <v>57</v>
      </c>
      <c r="C208" s="79">
        <v>7612</v>
      </c>
      <c r="D208" s="79">
        <v>21729</v>
      </c>
      <c r="E208" s="79">
        <v>8247</v>
      </c>
      <c r="F208" s="79">
        <v>2142</v>
      </c>
      <c r="G208" s="79">
        <v>-11605</v>
      </c>
      <c r="H208" s="79">
        <v>28125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576</v>
      </c>
      <c r="D210" s="78">
        <v>2425</v>
      </c>
      <c r="E210" s="78">
        <v>38</v>
      </c>
      <c r="F210" s="78">
        <v>192</v>
      </c>
      <c r="G210" s="78">
        <v>4373</v>
      </c>
      <c r="H210" s="78">
        <v>7604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97</v>
      </c>
      <c r="D212" s="79">
        <v>36</v>
      </c>
      <c r="E212" s="79">
        <v>0</v>
      </c>
      <c r="F212" s="79">
        <v>102</v>
      </c>
      <c r="G212" s="79">
        <v>0</v>
      </c>
      <c r="H212" s="79">
        <v>235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35</v>
      </c>
      <c r="D214" s="79">
        <v>2249</v>
      </c>
      <c r="E214" s="79">
        <v>0</v>
      </c>
      <c r="F214" s="79">
        <v>1</v>
      </c>
      <c r="G214" s="79">
        <v>4373</v>
      </c>
      <c r="H214" s="79">
        <v>6658</v>
      </c>
    </row>
    <row r="215" spans="1:8">
      <c r="A215" s="53" t="s">
        <v>219</v>
      </c>
      <c r="B215" s="48" t="s">
        <v>64</v>
      </c>
      <c r="C215" s="79">
        <v>438</v>
      </c>
      <c r="D215" s="79">
        <v>137</v>
      </c>
      <c r="E215" s="79">
        <v>36</v>
      </c>
      <c r="F215" s="79">
        <v>68</v>
      </c>
      <c r="G215" s="79">
        <v>0</v>
      </c>
      <c r="H215" s="79">
        <v>679</v>
      </c>
    </row>
    <row r="216" spans="1:8">
      <c r="A216" s="53" t="s">
        <v>220</v>
      </c>
      <c r="B216" s="48" t="s">
        <v>65</v>
      </c>
      <c r="C216" s="79">
        <v>6</v>
      </c>
      <c r="D216" s="79">
        <v>3</v>
      </c>
      <c r="E216" s="79">
        <v>2</v>
      </c>
      <c r="F216" s="79">
        <v>15</v>
      </c>
      <c r="G216" s="79">
        <v>0</v>
      </c>
      <c r="H216" s="79">
        <v>26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6</v>
      </c>
      <c r="G217" s="79">
        <v>0</v>
      </c>
      <c r="H217" s="79">
        <v>6</v>
      </c>
    </row>
    <row r="218" spans="1:8">
      <c r="A218" s="52" t="s">
        <v>222</v>
      </c>
      <c r="B218" s="44" t="s">
        <v>67</v>
      </c>
      <c r="C218" s="78">
        <v>29898</v>
      </c>
      <c r="D218" s="78">
        <v>14499</v>
      </c>
      <c r="E218" s="78">
        <v>12187</v>
      </c>
      <c r="F218" s="78">
        <v>13241</v>
      </c>
      <c r="G218" s="78">
        <v>-26067</v>
      </c>
      <c r="H218" s="78">
        <v>43758</v>
      </c>
    </row>
    <row r="219" spans="1:8">
      <c r="A219" s="53" t="s">
        <v>215</v>
      </c>
      <c r="B219" s="48" t="s">
        <v>60</v>
      </c>
      <c r="C219" s="79">
        <v>3444</v>
      </c>
      <c r="D219" s="79">
        <v>1301</v>
      </c>
      <c r="E219" s="79">
        <v>0</v>
      </c>
      <c r="F219" s="79">
        <v>0</v>
      </c>
      <c r="G219" s="79">
        <v>0</v>
      </c>
      <c r="H219" s="79">
        <v>4745</v>
      </c>
    </row>
    <row r="220" spans="1:8">
      <c r="A220" s="53" t="s">
        <v>216</v>
      </c>
      <c r="B220" s="48" t="s">
        <v>61</v>
      </c>
      <c r="C220" s="79">
        <v>120</v>
      </c>
      <c r="D220" s="79">
        <v>33</v>
      </c>
      <c r="E220" s="79">
        <v>0</v>
      </c>
      <c r="F220" s="79">
        <v>124</v>
      </c>
      <c r="G220" s="79">
        <v>0</v>
      </c>
      <c r="H220" s="79">
        <v>277</v>
      </c>
    </row>
    <row r="221" spans="1:8">
      <c r="A221" s="53" t="s">
        <v>223</v>
      </c>
      <c r="B221" s="48" t="s">
        <v>68</v>
      </c>
      <c r="C221" s="79">
        <v>24189</v>
      </c>
      <c r="D221" s="79">
        <v>997</v>
      </c>
      <c r="E221" s="79">
        <v>10087</v>
      </c>
      <c r="F221" s="79">
        <v>11437</v>
      </c>
      <c r="G221" s="79">
        <v>-12780</v>
      </c>
      <c r="H221" s="79">
        <v>33930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184</v>
      </c>
      <c r="F222" s="79">
        <v>0</v>
      </c>
      <c r="G222" s="79">
        <v>0</v>
      </c>
      <c r="H222" s="79">
        <v>184</v>
      </c>
    </row>
    <row r="223" spans="1:8">
      <c r="A223" s="53" t="s">
        <v>225</v>
      </c>
      <c r="B223" s="48" t="s">
        <v>70</v>
      </c>
      <c r="C223" s="79">
        <v>2048</v>
      </c>
      <c r="D223" s="79">
        <v>12067</v>
      </c>
      <c r="E223" s="79">
        <v>1743</v>
      </c>
      <c r="F223" s="79">
        <v>1449</v>
      </c>
      <c r="G223" s="79">
        <v>-13287</v>
      </c>
      <c r="H223" s="79">
        <v>4020</v>
      </c>
    </row>
    <row r="224" spans="1:8">
      <c r="A224" s="53" t="s">
        <v>219</v>
      </c>
      <c r="B224" s="48" t="s">
        <v>64</v>
      </c>
      <c r="C224" s="79">
        <v>69</v>
      </c>
      <c r="D224" s="79">
        <v>75</v>
      </c>
      <c r="E224" s="79">
        <v>18</v>
      </c>
      <c r="F224" s="79">
        <v>35</v>
      </c>
      <c r="G224" s="79">
        <v>0</v>
      </c>
      <c r="H224" s="79">
        <v>197</v>
      </c>
    </row>
    <row r="225" spans="1:8">
      <c r="A225" s="53" t="s">
        <v>226</v>
      </c>
      <c r="B225" s="48" t="s">
        <v>65</v>
      </c>
      <c r="C225" s="79">
        <v>0</v>
      </c>
      <c r="D225" s="79">
        <v>20</v>
      </c>
      <c r="E225" s="79">
        <v>155</v>
      </c>
      <c r="F225" s="79">
        <v>63</v>
      </c>
      <c r="G225" s="79">
        <v>0</v>
      </c>
      <c r="H225" s="79">
        <v>238</v>
      </c>
    </row>
    <row r="226" spans="1:8">
      <c r="A226" s="53" t="s">
        <v>221</v>
      </c>
      <c r="B226" s="48" t="s">
        <v>66</v>
      </c>
      <c r="C226" s="79">
        <v>28</v>
      </c>
      <c r="D226" s="79">
        <v>6</v>
      </c>
      <c r="E226" s="79">
        <v>0</v>
      </c>
      <c r="F226" s="79">
        <v>133</v>
      </c>
      <c r="G226" s="79">
        <v>0</v>
      </c>
      <c r="H226" s="79">
        <v>167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47788</v>
      </c>
      <c r="D228" s="78">
        <v>56711</v>
      </c>
      <c r="E228" s="78">
        <v>23172</v>
      </c>
      <c r="F228" s="78">
        <v>119468</v>
      </c>
      <c r="G228" s="78">
        <v>-44247</v>
      </c>
      <c r="H228" s="78">
        <v>202892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76895</v>
      </c>
      <c r="D232" s="83">
        <v>47478</v>
      </c>
      <c r="E232" s="83">
        <v>46358</v>
      </c>
      <c r="F232" s="83">
        <v>6202</v>
      </c>
      <c r="G232" s="83">
        <v>-12893</v>
      </c>
      <c r="H232" s="83">
        <v>164040</v>
      </c>
    </row>
    <row r="233" spans="1:8">
      <c r="A233" s="59" t="s">
        <v>152</v>
      </c>
      <c r="B233" s="60" t="s">
        <v>1</v>
      </c>
      <c r="C233" s="84">
        <v>0</v>
      </c>
      <c r="D233" s="84">
        <v>44246</v>
      </c>
      <c r="E233" s="84">
        <v>42250</v>
      </c>
      <c r="F233" s="84">
        <v>0</v>
      </c>
      <c r="G233" s="84">
        <v>-2605</v>
      </c>
      <c r="H233" s="84">
        <v>83891</v>
      </c>
    </row>
    <row r="234" spans="1:8">
      <c r="A234" s="59" t="s">
        <v>153</v>
      </c>
      <c r="B234" s="60" t="s">
        <v>2</v>
      </c>
      <c r="C234" s="84">
        <v>3369</v>
      </c>
      <c r="D234" s="84">
        <v>165</v>
      </c>
      <c r="E234" s="84">
        <v>4108</v>
      </c>
      <c r="F234" s="84">
        <v>6199</v>
      </c>
      <c r="G234" s="84">
        <v>-9335</v>
      </c>
      <c r="H234" s="84">
        <v>4506</v>
      </c>
    </row>
    <row r="235" spans="1:8">
      <c r="A235" s="59" t="s">
        <v>154</v>
      </c>
      <c r="B235" s="60" t="s">
        <v>3</v>
      </c>
      <c r="C235" s="84">
        <v>73526</v>
      </c>
      <c r="D235" s="84">
        <v>3067</v>
      </c>
      <c r="E235" s="84">
        <v>0</v>
      </c>
      <c r="F235" s="84">
        <v>3</v>
      </c>
      <c r="G235" s="84">
        <v>-953</v>
      </c>
      <c r="H235" s="84">
        <v>75643</v>
      </c>
    </row>
    <row r="236" spans="1:8">
      <c r="A236" s="52" t="s">
        <v>155</v>
      </c>
      <c r="B236" s="44" t="s">
        <v>4</v>
      </c>
      <c r="C236" s="83">
        <v>51836</v>
      </c>
      <c r="D236" s="83">
        <v>15520</v>
      </c>
      <c r="E236" s="83">
        <v>28112</v>
      </c>
      <c r="F236" s="83">
        <v>549</v>
      </c>
      <c r="G236" s="83">
        <v>-6399</v>
      </c>
      <c r="H236" s="83">
        <v>89618</v>
      </c>
    </row>
    <row r="237" spans="1:8">
      <c r="A237" s="59" t="s">
        <v>156</v>
      </c>
      <c r="B237" s="60" t="s">
        <v>5</v>
      </c>
      <c r="C237" s="84">
        <v>1011</v>
      </c>
      <c r="D237" s="84">
        <v>13126</v>
      </c>
      <c r="E237" s="84">
        <v>28112</v>
      </c>
      <c r="F237" s="84">
        <v>546</v>
      </c>
      <c r="G237" s="84">
        <v>-5487</v>
      </c>
      <c r="H237" s="84">
        <v>37308</v>
      </c>
    </row>
    <row r="238" spans="1:8">
      <c r="A238" s="59" t="s">
        <v>157</v>
      </c>
      <c r="B238" s="60" t="s">
        <v>6</v>
      </c>
      <c r="C238" s="84">
        <v>50825</v>
      </c>
      <c r="D238" s="84">
        <v>2394</v>
      </c>
      <c r="E238" s="84">
        <v>0</v>
      </c>
      <c r="F238" s="84">
        <v>3</v>
      </c>
      <c r="G238" s="84">
        <v>-912</v>
      </c>
      <c r="H238" s="84">
        <v>52310</v>
      </c>
    </row>
    <row r="239" spans="1:8">
      <c r="A239" s="61" t="s">
        <v>158</v>
      </c>
      <c r="B239" s="62" t="s">
        <v>7</v>
      </c>
      <c r="C239" s="85">
        <v>25059</v>
      </c>
      <c r="D239" s="85">
        <v>31958</v>
      </c>
      <c r="E239" s="85">
        <v>18246</v>
      </c>
      <c r="F239" s="85">
        <v>5653</v>
      </c>
      <c r="G239" s="85">
        <v>-6494</v>
      </c>
      <c r="H239" s="85">
        <v>74422</v>
      </c>
    </row>
    <row r="240" spans="1:8">
      <c r="A240" s="53" t="s">
        <v>159</v>
      </c>
      <c r="B240" s="48" t="s">
        <v>8</v>
      </c>
      <c r="C240" s="84">
        <v>10305</v>
      </c>
      <c r="D240" s="84">
        <v>1595</v>
      </c>
      <c r="E240" s="84">
        <v>60</v>
      </c>
      <c r="F240" s="84">
        <v>450</v>
      </c>
      <c r="G240" s="84">
        <v>-9354</v>
      </c>
      <c r="H240" s="84">
        <v>3056</v>
      </c>
    </row>
    <row r="241" spans="1:8">
      <c r="A241" s="53" t="s">
        <v>160</v>
      </c>
      <c r="B241" s="48" t="s">
        <v>9</v>
      </c>
      <c r="C241" s="84">
        <v>15276</v>
      </c>
      <c r="D241" s="84">
        <v>2850</v>
      </c>
      <c r="E241" s="84">
        <v>7270</v>
      </c>
      <c r="F241" s="84">
        <v>1641</v>
      </c>
      <c r="G241" s="84">
        <v>-1794</v>
      </c>
      <c r="H241" s="84">
        <v>25243</v>
      </c>
    </row>
    <row r="242" spans="1:8">
      <c r="A242" s="53" t="s">
        <v>161</v>
      </c>
      <c r="B242" s="48" t="s">
        <v>10</v>
      </c>
      <c r="C242" s="84">
        <v>4750</v>
      </c>
      <c r="D242" s="84">
        <v>4538</v>
      </c>
      <c r="E242" s="84">
        <v>1404</v>
      </c>
      <c r="F242" s="84">
        <v>7085</v>
      </c>
      <c r="G242" s="84">
        <v>-4714</v>
      </c>
      <c r="H242" s="84">
        <v>13063</v>
      </c>
    </row>
    <row r="243" spans="1:8">
      <c r="A243" s="53" t="s">
        <v>162</v>
      </c>
      <c r="B243" s="48" t="s">
        <v>11</v>
      </c>
      <c r="C243" s="84">
        <v>8893</v>
      </c>
      <c r="D243" s="84">
        <v>1632</v>
      </c>
      <c r="E243" s="84">
        <v>15</v>
      </c>
      <c r="F243" s="84">
        <v>424</v>
      </c>
      <c r="G243" s="84">
        <v>-159</v>
      </c>
      <c r="H243" s="84">
        <v>10805</v>
      </c>
    </row>
    <row r="244" spans="1:8">
      <c r="A244" s="61" t="s">
        <v>163</v>
      </c>
      <c r="B244" s="62" t="s">
        <v>12</v>
      </c>
      <c r="C244" s="85">
        <v>6445</v>
      </c>
      <c r="D244" s="85">
        <v>24533</v>
      </c>
      <c r="E244" s="85">
        <v>9617</v>
      </c>
      <c r="F244" s="85">
        <v>-3047</v>
      </c>
      <c r="G244" s="85">
        <v>-9181</v>
      </c>
      <c r="H244" s="85">
        <v>28367</v>
      </c>
    </row>
    <row r="245" spans="1:8">
      <c r="A245" s="53" t="s">
        <v>164</v>
      </c>
      <c r="B245" s="48" t="s">
        <v>13</v>
      </c>
      <c r="C245" s="84">
        <v>2535</v>
      </c>
      <c r="D245" s="84">
        <v>1144</v>
      </c>
      <c r="E245" s="84">
        <v>182</v>
      </c>
      <c r="F245" s="84">
        <v>5386</v>
      </c>
      <c r="G245" s="84">
        <v>-5216</v>
      </c>
      <c r="H245" s="84">
        <v>4031</v>
      </c>
    </row>
    <row r="246" spans="1:8">
      <c r="A246" s="53" t="s">
        <v>165</v>
      </c>
      <c r="B246" s="48" t="s">
        <v>14</v>
      </c>
      <c r="C246" s="84">
        <v>3113</v>
      </c>
      <c r="D246" s="84">
        <v>1106</v>
      </c>
      <c r="E246" s="84">
        <v>577</v>
      </c>
      <c r="F246" s="84">
        <v>363</v>
      </c>
      <c r="G246" s="84">
        <v>-1048</v>
      </c>
      <c r="H246" s="84">
        <v>4111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5867</v>
      </c>
      <c r="D248" s="85">
        <v>24571</v>
      </c>
      <c r="E248" s="85">
        <v>9222</v>
      </c>
      <c r="F248" s="85">
        <v>1976</v>
      </c>
      <c r="G248" s="85">
        <v>-13349</v>
      </c>
      <c r="H248" s="85">
        <v>28287</v>
      </c>
    </row>
    <row r="249" spans="1:8">
      <c r="A249" s="53" t="s">
        <v>168</v>
      </c>
      <c r="B249" s="48" t="s">
        <v>17</v>
      </c>
      <c r="C249" s="84">
        <v>-1745</v>
      </c>
      <c r="D249" s="84">
        <v>2842</v>
      </c>
      <c r="E249" s="84">
        <v>975</v>
      </c>
      <c r="F249" s="84">
        <v>-166</v>
      </c>
      <c r="G249" s="84">
        <v>-1744</v>
      </c>
      <c r="H249" s="84">
        <v>162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7612</v>
      </c>
      <c r="D251" s="85">
        <v>21729</v>
      </c>
      <c r="E251" s="85">
        <v>8247</v>
      </c>
      <c r="F251" s="85">
        <v>2142</v>
      </c>
      <c r="G251" s="85">
        <v>-11605</v>
      </c>
      <c r="H251" s="85">
        <v>28125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7612</v>
      </c>
      <c r="D253" s="85">
        <v>21729</v>
      </c>
      <c r="E253" s="85">
        <v>8247</v>
      </c>
      <c r="F253" s="85">
        <v>2142</v>
      </c>
      <c r="G253" s="85">
        <v>-11605</v>
      </c>
      <c r="H253" s="85">
        <v>28125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7612</v>
      </c>
      <c r="D256" s="88">
        <v>21729</v>
      </c>
      <c r="E256" s="88">
        <v>8247</v>
      </c>
      <c r="F256" s="88">
        <v>2142</v>
      </c>
      <c r="G256" s="88">
        <v>-11605</v>
      </c>
      <c r="H256" s="88">
        <v>28125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6">
      <c r="A1" s="18" t="s">
        <v>357</v>
      </c>
    </row>
    <row r="2" spans="1:6">
      <c r="A2" s="18" t="s">
        <v>358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410</v>
      </c>
      <c r="B6" s="141" t="s">
        <v>411</v>
      </c>
      <c r="C6" s="104" t="s">
        <v>323</v>
      </c>
      <c r="D6" s="104" t="s">
        <v>324</v>
      </c>
      <c r="E6" s="104" t="s">
        <v>333</v>
      </c>
      <c r="F6" s="104" t="s">
        <v>334</v>
      </c>
    </row>
    <row r="7" spans="1:6">
      <c r="A7" s="23" t="s">
        <v>151</v>
      </c>
      <c r="B7" s="23" t="s">
        <v>0</v>
      </c>
      <c r="C7" s="90">
        <v>42081</v>
      </c>
      <c r="D7" s="90">
        <v>113108</v>
      </c>
      <c r="E7" s="90">
        <v>25877</v>
      </c>
      <c r="F7" s="90">
        <v>106490</v>
      </c>
    </row>
    <row r="8" spans="1:6">
      <c r="A8" s="24" t="s">
        <v>152</v>
      </c>
      <c r="B8" s="24" t="s">
        <v>1</v>
      </c>
      <c r="C8" s="84">
        <v>16107</v>
      </c>
      <c r="D8" s="84">
        <v>51800</v>
      </c>
      <c r="E8" s="84">
        <v>7754</v>
      </c>
      <c r="F8" s="84">
        <v>18696</v>
      </c>
    </row>
    <row r="9" spans="1:6">
      <c r="A9" s="24" t="s">
        <v>153</v>
      </c>
      <c r="B9" s="24" t="s">
        <v>2</v>
      </c>
      <c r="C9" s="84">
        <v>933</v>
      </c>
      <c r="D9" s="84">
        <v>2800</v>
      </c>
      <c r="E9" s="84">
        <v>1188</v>
      </c>
      <c r="F9" s="84">
        <v>2956</v>
      </c>
    </row>
    <row r="10" spans="1:6">
      <c r="A10" s="24" t="s">
        <v>154</v>
      </c>
      <c r="B10" s="24" t="s">
        <v>3</v>
      </c>
      <c r="C10" s="84">
        <v>25041</v>
      </c>
      <c r="D10" s="84">
        <v>58508</v>
      </c>
      <c r="E10" s="84">
        <v>16935</v>
      </c>
      <c r="F10" s="84">
        <v>84838</v>
      </c>
    </row>
    <row r="11" spans="1:6">
      <c r="A11" s="23" t="s">
        <v>155</v>
      </c>
      <c r="B11" s="23" t="s">
        <v>4</v>
      </c>
      <c r="C11" s="90">
        <v>25147</v>
      </c>
      <c r="D11" s="90">
        <v>62853</v>
      </c>
      <c r="E11" s="90">
        <v>13206</v>
      </c>
      <c r="F11" s="90">
        <v>52180</v>
      </c>
    </row>
    <row r="12" spans="1:6">
      <c r="A12" s="24" t="s">
        <v>156</v>
      </c>
      <c r="B12" s="24" t="s">
        <v>5</v>
      </c>
      <c r="C12" s="84">
        <v>8293</v>
      </c>
      <c r="D12" s="84">
        <v>22421</v>
      </c>
      <c r="E12" s="84">
        <v>4804</v>
      </c>
      <c r="F12" s="84">
        <v>19657</v>
      </c>
    </row>
    <row r="13" spans="1:6">
      <c r="A13" s="24" t="s">
        <v>157</v>
      </c>
      <c r="B13" s="24" t="s">
        <v>6</v>
      </c>
      <c r="C13" s="84">
        <v>16854</v>
      </c>
      <c r="D13" s="84">
        <v>40432</v>
      </c>
      <c r="E13" s="84">
        <v>8402</v>
      </c>
      <c r="F13" s="84">
        <v>32523</v>
      </c>
    </row>
    <row r="14" spans="1:6">
      <c r="A14" s="25" t="s">
        <v>158</v>
      </c>
      <c r="B14" s="25" t="s">
        <v>7</v>
      </c>
      <c r="C14" s="90">
        <v>16934</v>
      </c>
      <c r="D14" s="90">
        <v>50255</v>
      </c>
      <c r="E14" s="90">
        <v>12671</v>
      </c>
      <c r="F14" s="90">
        <v>54310</v>
      </c>
    </row>
    <row r="15" spans="1:6">
      <c r="A15" s="26" t="s">
        <v>159</v>
      </c>
      <c r="B15" s="26" t="s">
        <v>8</v>
      </c>
      <c r="C15" s="84">
        <v>145</v>
      </c>
      <c r="D15" s="84">
        <v>1221</v>
      </c>
      <c r="E15" s="84">
        <v>3565</v>
      </c>
      <c r="F15" s="84">
        <v>6321</v>
      </c>
    </row>
    <row r="16" spans="1:6">
      <c r="A16" s="26" t="s">
        <v>160</v>
      </c>
      <c r="B16" s="26" t="s">
        <v>9</v>
      </c>
      <c r="C16" s="84">
        <v>6268</v>
      </c>
      <c r="D16" s="84">
        <v>17324</v>
      </c>
      <c r="E16" s="84">
        <v>5739</v>
      </c>
      <c r="F16" s="84">
        <v>18382</v>
      </c>
    </row>
    <row r="17" spans="1:6">
      <c r="A17" s="26" t="s">
        <v>161</v>
      </c>
      <c r="B17" s="26" t="s">
        <v>10</v>
      </c>
      <c r="C17" s="84">
        <v>2540</v>
      </c>
      <c r="D17" s="84">
        <v>10027</v>
      </c>
      <c r="E17" s="84">
        <v>4463</v>
      </c>
      <c r="F17" s="84">
        <v>8532</v>
      </c>
    </row>
    <row r="18" spans="1:6">
      <c r="A18" s="26" t="s">
        <v>162</v>
      </c>
      <c r="B18" s="26" t="s">
        <v>11</v>
      </c>
      <c r="C18" s="84">
        <v>2494</v>
      </c>
      <c r="D18" s="84">
        <v>4548</v>
      </c>
      <c r="E18" s="84">
        <v>837</v>
      </c>
      <c r="F18" s="84">
        <v>5087</v>
      </c>
    </row>
    <row r="19" spans="1:6">
      <c r="A19" s="25" t="s">
        <v>163</v>
      </c>
      <c r="B19" s="25" t="s">
        <v>12</v>
      </c>
      <c r="C19" s="90">
        <v>5777</v>
      </c>
      <c r="D19" s="90">
        <v>19577</v>
      </c>
      <c r="E19" s="90">
        <v>5197</v>
      </c>
      <c r="F19" s="90">
        <v>28630</v>
      </c>
    </row>
    <row r="20" spans="1:6">
      <c r="A20" s="26" t="s">
        <v>164</v>
      </c>
      <c r="B20" s="26" t="s">
        <v>13</v>
      </c>
      <c r="C20" s="84">
        <v>1723</v>
      </c>
      <c r="D20" s="84">
        <v>3099</v>
      </c>
      <c r="E20" s="84">
        <v>1126</v>
      </c>
      <c r="F20" s="84">
        <v>2124</v>
      </c>
    </row>
    <row r="21" spans="1:6">
      <c r="A21" s="26" t="s">
        <v>165</v>
      </c>
      <c r="B21" s="26" t="s">
        <v>14</v>
      </c>
      <c r="C21" s="84">
        <v>1888</v>
      </c>
      <c r="D21" s="84">
        <v>2882</v>
      </c>
      <c r="E21" s="84">
        <v>706</v>
      </c>
      <c r="F21" s="84">
        <v>2147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>
        <v>0</v>
      </c>
    </row>
    <row r="23" spans="1:6">
      <c r="A23" s="25" t="s">
        <v>167</v>
      </c>
      <c r="B23" s="25" t="s">
        <v>16</v>
      </c>
      <c r="C23" s="90">
        <v>5612</v>
      </c>
      <c r="D23" s="90">
        <v>19794</v>
      </c>
      <c r="E23" s="90">
        <v>5617</v>
      </c>
      <c r="F23" s="90">
        <v>28607</v>
      </c>
    </row>
    <row r="24" spans="1:6">
      <c r="A24" s="26" t="s">
        <v>168</v>
      </c>
      <c r="B24" s="26" t="s">
        <v>17</v>
      </c>
      <c r="C24" s="84">
        <v>-164</v>
      </c>
      <c r="D24" s="84">
        <v>208</v>
      </c>
      <c r="E24" s="84">
        <v>845</v>
      </c>
      <c r="F24" s="84">
        <v>3385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/>
      <c r="F25" s="84"/>
    </row>
    <row r="26" spans="1:6">
      <c r="A26" s="25" t="s">
        <v>170</v>
      </c>
      <c r="B26" s="25" t="s">
        <v>19</v>
      </c>
      <c r="C26" s="90">
        <v>5776</v>
      </c>
      <c r="D26" s="90">
        <v>19586</v>
      </c>
      <c r="E26" s="90">
        <v>4772</v>
      </c>
      <c r="F26" s="90">
        <v>25222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5776</v>
      </c>
      <c r="D29" s="92">
        <v>19586</v>
      </c>
      <c r="E29" s="92">
        <v>4772</v>
      </c>
      <c r="F29" s="92">
        <v>25222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5776</v>
      </c>
      <c r="D32" s="90">
        <v>19586</v>
      </c>
      <c r="E32" s="90">
        <v>4772</v>
      </c>
      <c r="F32" s="90">
        <v>25222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0.06</v>
      </c>
      <c r="D36" s="94">
        <v>0.21</v>
      </c>
      <c r="E36" s="94">
        <v>0.05</v>
      </c>
      <c r="F36" s="94">
        <v>0.27</v>
      </c>
    </row>
    <row r="37" spans="1:6">
      <c r="A37" s="34" t="s">
        <v>177</v>
      </c>
      <c r="B37" s="34" t="s">
        <v>24</v>
      </c>
      <c r="C37" s="94">
        <v>0.06</v>
      </c>
      <c r="D37" s="94">
        <v>0.21</v>
      </c>
      <c r="E37" s="94">
        <v>0.05</v>
      </c>
      <c r="F37" s="94">
        <v>0.27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0.06</v>
      </c>
      <c r="D39" s="94">
        <v>0.21</v>
      </c>
      <c r="E39" s="94">
        <v>0.05</v>
      </c>
      <c r="F39" s="94">
        <v>0.27</v>
      </c>
    </row>
    <row r="40" spans="1:6">
      <c r="A40" s="34" t="s">
        <v>177</v>
      </c>
      <c r="B40" s="34" t="s">
        <v>24</v>
      </c>
      <c r="C40" s="94">
        <v>0.06</v>
      </c>
      <c r="D40" s="94">
        <v>0.21</v>
      </c>
      <c r="E40" s="94">
        <v>0.05</v>
      </c>
      <c r="F40" s="94">
        <v>0.27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5776</v>
      </c>
      <c r="D46" s="90">
        <v>19586</v>
      </c>
      <c r="E46" s="90">
        <v>4772</v>
      </c>
      <c r="F46" s="90">
        <v>25222</v>
      </c>
    </row>
    <row r="47" spans="1:6" ht="22">
      <c r="A47" s="89" t="s">
        <v>319</v>
      </c>
      <c r="B47" s="89" t="s">
        <v>321</v>
      </c>
      <c r="C47" s="84">
        <v>0</v>
      </c>
      <c r="D47" s="84">
        <v>0</v>
      </c>
      <c r="E47" s="84">
        <v>0</v>
      </c>
      <c r="F47" s="84">
        <v>0</v>
      </c>
    </row>
    <row r="48" spans="1:6">
      <c r="A48" s="89" t="s">
        <v>317</v>
      </c>
      <c r="B48" s="89" t="s">
        <v>309</v>
      </c>
      <c r="C48" s="84">
        <v>-188</v>
      </c>
      <c r="D48" s="84">
        <v>-477</v>
      </c>
      <c r="E48" s="84">
        <v>438</v>
      </c>
      <c r="F48" s="84">
        <v>457</v>
      </c>
    </row>
    <row r="49" spans="1:6">
      <c r="A49" s="89" t="s">
        <v>318</v>
      </c>
      <c r="B49" s="89" t="s">
        <v>310</v>
      </c>
      <c r="C49" s="84">
        <v>0</v>
      </c>
      <c r="D49" s="84">
        <v>1</v>
      </c>
      <c r="E49" s="84">
        <v>1</v>
      </c>
      <c r="F49" s="84">
        <v>-1</v>
      </c>
    </row>
    <row r="50" spans="1:6">
      <c r="A50" s="89" t="s">
        <v>320</v>
      </c>
      <c r="B50" s="89" t="s">
        <v>322</v>
      </c>
      <c r="C50" s="84">
        <v>0</v>
      </c>
      <c r="D50" s="84">
        <v>0</v>
      </c>
      <c r="E50" s="84">
        <v>0</v>
      </c>
      <c r="F50" s="84">
        <v>0</v>
      </c>
    </row>
    <row r="51" spans="1:6">
      <c r="A51" s="32" t="s">
        <v>314</v>
      </c>
      <c r="B51" s="32" t="s">
        <v>311</v>
      </c>
      <c r="C51" s="90">
        <v>5588</v>
      </c>
      <c r="D51" s="90">
        <v>19110</v>
      </c>
      <c r="E51" s="90">
        <v>5211</v>
      </c>
      <c r="F51" s="90">
        <v>25678</v>
      </c>
    </row>
    <row r="52" spans="1:6">
      <c r="A52" s="33" t="s">
        <v>315</v>
      </c>
      <c r="B52" s="33" t="s">
        <v>312</v>
      </c>
      <c r="C52" s="84">
        <v>0</v>
      </c>
      <c r="D52" s="84">
        <v>0</v>
      </c>
      <c r="E52" s="84">
        <v>0</v>
      </c>
      <c r="F52" s="84">
        <v>0</v>
      </c>
    </row>
    <row r="53" spans="1:6" ht="22">
      <c r="A53" s="32" t="s">
        <v>316</v>
      </c>
      <c r="B53" s="32" t="s">
        <v>313</v>
      </c>
      <c r="C53" s="90">
        <v>5588</v>
      </c>
      <c r="D53" s="90">
        <v>19110</v>
      </c>
      <c r="E53" s="90">
        <v>5211</v>
      </c>
      <c r="F53" s="90">
        <v>25678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325</v>
      </c>
      <c r="D57" s="104" t="s">
        <v>335</v>
      </c>
    </row>
    <row r="58" spans="1:6">
      <c r="A58" s="35" t="s">
        <v>181</v>
      </c>
      <c r="B58" s="35" t="s">
        <v>26</v>
      </c>
      <c r="C58" s="96">
        <v>92224</v>
      </c>
      <c r="D58" s="96">
        <v>90026</v>
      </c>
    </row>
    <row r="59" spans="1:6">
      <c r="A59" s="26" t="s">
        <v>182</v>
      </c>
      <c r="B59" s="26" t="s">
        <v>27</v>
      </c>
      <c r="C59" s="79">
        <v>10615</v>
      </c>
      <c r="D59" s="79">
        <v>9763</v>
      </c>
    </row>
    <row r="60" spans="1:6">
      <c r="A60" s="26" t="s">
        <v>183</v>
      </c>
      <c r="B60" s="26" t="s">
        <v>28</v>
      </c>
      <c r="C60" s="79">
        <v>79007</v>
      </c>
      <c r="D60" s="79">
        <v>77713</v>
      </c>
    </row>
    <row r="61" spans="1:6">
      <c r="A61" s="26" t="s">
        <v>184</v>
      </c>
      <c r="B61" s="26" t="s">
        <v>29</v>
      </c>
      <c r="C61" s="79">
        <v>2002</v>
      </c>
      <c r="D61" s="79">
        <v>2002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290</v>
      </c>
      <c r="D67" s="79">
        <v>282</v>
      </c>
    </row>
    <row r="68" spans="1:4">
      <c r="A68" s="26" t="s">
        <v>191</v>
      </c>
      <c r="B68" s="26" t="s">
        <v>36</v>
      </c>
      <c r="C68" s="79">
        <v>310</v>
      </c>
      <c r="D68" s="79">
        <v>266</v>
      </c>
    </row>
    <row r="69" spans="1:4">
      <c r="A69" s="35" t="s">
        <v>192</v>
      </c>
      <c r="B69" s="35" t="s">
        <v>37</v>
      </c>
      <c r="C69" s="96">
        <v>108417</v>
      </c>
      <c r="D69" s="96">
        <v>85713</v>
      </c>
    </row>
    <row r="70" spans="1:4">
      <c r="A70" s="26" t="s">
        <v>193</v>
      </c>
      <c r="B70" s="26" t="s">
        <v>38</v>
      </c>
      <c r="C70" s="79">
        <v>33591</v>
      </c>
      <c r="D70" s="79">
        <v>27542</v>
      </c>
    </row>
    <row r="71" spans="1:4">
      <c r="A71" s="26" t="s">
        <v>194</v>
      </c>
      <c r="B71" s="26" t="s">
        <v>39</v>
      </c>
      <c r="C71" s="79">
        <v>31414</v>
      </c>
      <c r="D71" s="79">
        <v>29415</v>
      </c>
    </row>
    <row r="72" spans="1:4">
      <c r="A72" s="36" t="s">
        <v>195</v>
      </c>
      <c r="B72" s="36" t="s">
        <v>40</v>
      </c>
      <c r="C72" s="97">
        <v>7</v>
      </c>
      <c r="D72" s="97">
        <v>1570</v>
      </c>
    </row>
    <row r="73" spans="1:4">
      <c r="A73" s="26" t="s">
        <v>196</v>
      </c>
      <c r="B73" s="26" t="s">
        <v>41</v>
      </c>
      <c r="C73" s="79">
        <v>3597</v>
      </c>
      <c r="D73" s="79">
        <v>1431</v>
      </c>
    </row>
    <row r="74" spans="1:4">
      <c r="A74" s="26" t="s">
        <v>197</v>
      </c>
      <c r="B74" s="26" t="s">
        <v>42</v>
      </c>
      <c r="C74" s="79">
        <v>0</v>
      </c>
      <c r="D74" s="79"/>
    </row>
    <row r="75" spans="1:4">
      <c r="A75" s="26" t="s">
        <v>198</v>
      </c>
      <c r="B75" s="26" t="s">
        <v>43</v>
      </c>
      <c r="C75" s="79">
        <v>0</v>
      </c>
      <c r="D75" s="79"/>
    </row>
    <row r="76" spans="1:4">
      <c r="A76" s="26" t="s">
        <v>189</v>
      </c>
      <c r="B76" s="26" t="s">
        <v>34</v>
      </c>
      <c r="C76" s="79">
        <v>836</v>
      </c>
      <c r="D76" s="79">
        <v>4183</v>
      </c>
    </row>
    <row r="77" spans="1:4">
      <c r="A77" s="26" t="s">
        <v>199</v>
      </c>
      <c r="B77" s="26" t="s">
        <v>44</v>
      </c>
      <c r="C77" s="79">
        <v>16817</v>
      </c>
      <c r="D77" s="79">
        <v>14338</v>
      </c>
    </row>
    <row r="78" spans="1:4">
      <c r="A78" s="26" t="s">
        <v>200</v>
      </c>
      <c r="B78" s="26" t="s">
        <v>45</v>
      </c>
      <c r="C78" s="79">
        <v>22155</v>
      </c>
      <c r="D78" s="79">
        <v>7234</v>
      </c>
    </row>
    <row r="79" spans="1:4">
      <c r="A79" s="26" t="s">
        <v>201</v>
      </c>
      <c r="B79" s="26" t="s">
        <v>46</v>
      </c>
      <c r="C79" s="79">
        <v>0</v>
      </c>
      <c r="D79" s="79"/>
    </row>
    <row r="80" spans="1:4">
      <c r="A80" s="35" t="s">
        <v>202</v>
      </c>
      <c r="B80" s="35" t="s">
        <v>47</v>
      </c>
      <c r="C80" s="96">
        <v>200641</v>
      </c>
      <c r="D80" s="96">
        <v>175739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325</v>
      </c>
      <c r="D82" s="104" t="s">
        <v>335</v>
      </c>
    </row>
    <row r="83" spans="1:4">
      <c r="A83" s="35" t="s">
        <v>204</v>
      </c>
      <c r="B83" s="35" t="s">
        <v>49</v>
      </c>
      <c r="C83" s="96">
        <v>143293</v>
      </c>
      <c r="D83" s="96">
        <v>125070</v>
      </c>
    </row>
    <row r="84" spans="1:4">
      <c r="A84" s="35" t="s">
        <v>205</v>
      </c>
      <c r="B84" s="35" t="s">
        <v>50</v>
      </c>
      <c r="C84" s="96">
        <v>143293</v>
      </c>
      <c r="D84" s="96">
        <v>125070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374</v>
      </c>
      <c r="D88" s="79">
        <v>0</v>
      </c>
    </row>
    <row r="89" spans="1:4">
      <c r="A89" s="26" t="s">
        <v>210</v>
      </c>
      <c r="B89" s="26" t="s">
        <v>55</v>
      </c>
      <c r="C89" s="79">
        <v>-755</v>
      </c>
      <c r="D89" s="79">
        <v>-277</v>
      </c>
    </row>
    <row r="90" spans="1:4">
      <c r="A90" s="26" t="s">
        <v>211</v>
      </c>
      <c r="B90" s="26" t="s">
        <v>56</v>
      </c>
      <c r="C90" s="79">
        <v>-76062</v>
      </c>
      <c r="D90" s="79">
        <v>-101530</v>
      </c>
    </row>
    <row r="91" spans="1:4">
      <c r="A91" s="26" t="s">
        <v>212</v>
      </c>
      <c r="B91" s="26" t="s">
        <v>57</v>
      </c>
      <c r="C91" s="79">
        <v>19586</v>
      </c>
      <c r="D91" s="79">
        <v>25222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7099</v>
      </c>
      <c r="D93" s="96">
        <v>7569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320</v>
      </c>
      <c r="D95" s="79">
        <v>125</v>
      </c>
    </row>
    <row r="96" spans="1:4">
      <c r="A96" s="26" t="s">
        <v>217</v>
      </c>
      <c r="B96" s="26" t="s">
        <v>62</v>
      </c>
      <c r="C96" s="79">
        <v>0</v>
      </c>
      <c r="D96" s="79">
        <v>230</v>
      </c>
    </row>
    <row r="97" spans="1:4">
      <c r="A97" s="26" t="s">
        <v>218</v>
      </c>
      <c r="B97" s="26" t="s">
        <v>63</v>
      </c>
      <c r="C97" s="79">
        <v>6134</v>
      </c>
      <c r="D97" s="79">
        <v>6789</v>
      </c>
    </row>
    <row r="98" spans="1:4">
      <c r="A98" s="26" t="s">
        <v>219</v>
      </c>
      <c r="B98" s="26" t="s">
        <v>64</v>
      </c>
      <c r="C98" s="79">
        <v>608</v>
      </c>
      <c r="D98" s="79">
        <v>386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7</v>
      </c>
      <c r="D100" s="79">
        <v>5</v>
      </c>
    </row>
    <row r="101" spans="1:4">
      <c r="A101" s="35" t="s">
        <v>222</v>
      </c>
      <c r="B101" s="35" t="s">
        <v>67</v>
      </c>
      <c r="C101" s="96">
        <v>50249</v>
      </c>
      <c r="D101" s="96">
        <v>43100</v>
      </c>
    </row>
    <row r="102" spans="1:4">
      <c r="A102" s="26" t="s">
        <v>215</v>
      </c>
      <c r="B102" s="26" t="s">
        <v>60</v>
      </c>
      <c r="C102" s="79">
        <v>7154</v>
      </c>
      <c r="D102" s="79">
        <v>13756</v>
      </c>
    </row>
    <row r="103" spans="1:4">
      <c r="A103" s="26" t="s">
        <v>216</v>
      </c>
      <c r="B103" s="26" t="s">
        <v>61</v>
      </c>
      <c r="C103" s="79">
        <v>284</v>
      </c>
      <c r="D103" s="79">
        <v>173</v>
      </c>
    </row>
    <row r="104" spans="1:4">
      <c r="A104" s="26" t="s">
        <v>223</v>
      </c>
      <c r="B104" s="26" t="s">
        <v>68</v>
      </c>
      <c r="C104" s="79">
        <v>38144</v>
      </c>
      <c r="D104" s="79">
        <v>25437</v>
      </c>
    </row>
    <row r="105" spans="1:4">
      <c r="A105" s="26" t="s">
        <v>224</v>
      </c>
      <c r="B105" s="26" t="s">
        <v>69</v>
      </c>
      <c r="C105" s="79">
        <v>66</v>
      </c>
      <c r="D105" s="79">
        <v>225</v>
      </c>
    </row>
    <row r="106" spans="1:4">
      <c r="A106" s="26" t="s">
        <v>225</v>
      </c>
      <c r="B106" s="26" t="s">
        <v>70</v>
      </c>
      <c r="C106" s="79">
        <v>3301</v>
      </c>
      <c r="D106" s="79">
        <v>3349</v>
      </c>
    </row>
    <row r="107" spans="1:4">
      <c r="A107" s="26" t="s">
        <v>219</v>
      </c>
      <c r="B107" s="26" t="s">
        <v>64</v>
      </c>
      <c r="C107" s="79">
        <v>890</v>
      </c>
      <c r="D107" s="79">
        <v>25</v>
      </c>
    </row>
    <row r="108" spans="1:4">
      <c r="A108" s="26" t="s">
        <v>226</v>
      </c>
      <c r="B108" s="26" t="s">
        <v>65</v>
      </c>
      <c r="C108" s="79">
        <v>91</v>
      </c>
      <c r="D108" s="79">
        <v>1</v>
      </c>
    </row>
    <row r="109" spans="1:4">
      <c r="A109" s="26" t="s">
        <v>221</v>
      </c>
      <c r="B109" s="26" t="s">
        <v>66</v>
      </c>
      <c r="C109" s="79">
        <v>319</v>
      </c>
      <c r="D109" s="79">
        <v>134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200641</v>
      </c>
      <c r="D111" s="96">
        <v>175739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323</v>
      </c>
      <c r="D115" s="105" t="s">
        <v>324</v>
      </c>
      <c r="E115" s="105" t="s">
        <v>333</v>
      </c>
      <c r="F115" s="105" t="s">
        <v>334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167</v>
      </c>
      <c r="B117" s="40" t="s">
        <v>332</v>
      </c>
      <c r="C117" s="6">
        <v>5612</v>
      </c>
      <c r="D117" s="6">
        <v>19794</v>
      </c>
      <c r="E117" s="6">
        <v>5617</v>
      </c>
      <c r="F117" s="6">
        <v>28607</v>
      </c>
    </row>
    <row r="118" spans="1:6">
      <c r="A118" s="40" t="s">
        <v>233</v>
      </c>
      <c r="B118" s="40" t="s">
        <v>75</v>
      </c>
      <c r="C118" s="6">
        <v>8924</v>
      </c>
      <c r="D118" s="6">
        <v>-2339</v>
      </c>
      <c r="E118" s="6">
        <v>-11320</v>
      </c>
      <c r="F118" s="6">
        <v>-29880</v>
      </c>
    </row>
    <row r="119" spans="1:6" ht="22">
      <c r="A119" s="41" t="s">
        <v>279</v>
      </c>
      <c r="B119" s="41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42" t="s">
        <v>234</v>
      </c>
      <c r="B120" s="42" t="s">
        <v>76</v>
      </c>
      <c r="C120" s="9">
        <v>687</v>
      </c>
      <c r="D120" s="9">
        <v>1835</v>
      </c>
      <c r="E120" s="9">
        <v>447</v>
      </c>
      <c r="F120" s="9">
        <v>1473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-41</v>
      </c>
      <c r="F121" s="9">
        <v>292</v>
      </c>
    </row>
    <row r="122" spans="1:6">
      <c r="A122" s="42" t="s">
        <v>236</v>
      </c>
      <c r="B122" s="42" t="s">
        <v>78</v>
      </c>
      <c r="C122" s="9">
        <v>181</v>
      </c>
      <c r="D122" s="9">
        <v>469</v>
      </c>
      <c r="E122" s="9">
        <v>226</v>
      </c>
      <c r="F122" s="9">
        <v>1020</v>
      </c>
    </row>
    <row r="123" spans="1:6">
      <c r="A123" s="42" t="s">
        <v>237</v>
      </c>
      <c r="B123" s="42" t="s">
        <v>79</v>
      </c>
      <c r="C123" s="9">
        <v>-295</v>
      </c>
      <c r="D123" s="9">
        <v>-542</v>
      </c>
      <c r="E123" s="9">
        <v>-176</v>
      </c>
      <c r="F123" s="9">
        <v>-241</v>
      </c>
    </row>
    <row r="124" spans="1:6">
      <c r="A124" s="42" t="s">
        <v>238</v>
      </c>
      <c r="B124" s="42" t="s">
        <v>80</v>
      </c>
      <c r="C124" s="9">
        <v>-2468</v>
      </c>
      <c r="D124" s="9">
        <v>-501</v>
      </c>
      <c r="E124" s="9">
        <v>-2424</v>
      </c>
      <c r="F124" s="9">
        <v>-34</v>
      </c>
    </row>
    <row r="125" spans="1:6">
      <c r="A125" s="42" t="s">
        <v>239</v>
      </c>
      <c r="B125" s="42" t="s">
        <v>81</v>
      </c>
      <c r="C125" s="9">
        <v>-1923</v>
      </c>
      <c r="D125" s="9">
        <v>-2392</v>
      </c>
      <c r="E125" s="9">
        <v>-3132</v>
      </c>
      <c r="F125" s="9">
        <v>197</v>
      </c>
    </row>
    <row r="126" spans="1:6">
      <c r="A126" s="42" t="s">
        <v>240</v>
      </c>
      <c r="B126" s="42" t="s">
        <v>82</v>
      </c>
      <c r="C126" s="9">
        <v>-8154</v>
      </c>
      <c r="D126" s="9">
        <v>-3084</v>
      </c>
      <c r="E126" s="9">
        <v>-705</v>
      </c>
      <c r="F126" s="9">
        <v>-10525</v>
      </c>
    </row>
    <row r="127" spans="1:6">
      <c r="A127" s="42" t="s">
        <v>241</v>
      </c>
      <c r="B127" s="42" t="s">
        <v>83</v>
      </c>
      <c r="C127" s="9">
        <v>10324</v>
      </c>
      <c r="D127" s="9">
        <v>4813</v>
      </c>
      <c r="E127" s="9">
        <v>-10732</v>
      </c>
      <c r="F127" s="9">
        <v>-17626</v>
      </c>
    </row>
    <row r="128" spans="1:6">
      <c r="A128" s="42" t="s">
        <v>242</v>
      </c>
      <c r="B128" s="42" t="s">
        <v>130</v>
      </c>
      <c r="C128" s="9">
        <v>10402</v>
      </c>
      <c r="D128" s="9">
        <v>-2827</v>
      </c>
      <c r="E128" s="9">
        <v>2265</v>
      </c>
      <c r="F128" s="9">
        <v>-6654</v>
      </c>
    </row>
    <row r="129" spans="1:6">
      <c r="A129" s="42" t="s">
        <v>243</v>
      </c>
      <c r="B129" s="42" t="s">
        <v>84</v>
      </c>
      <c r="C129" s="9">
        <v>170</v>
      </c>
      <c r="D129" s="9">
        <v>-110</v>
      </c>
      <c r="E129" s="9">
        <v>2952</v>
      </c>
      <c r="F129" s="9">
        <v>2218</v>
      </c>
    </row>
    <row r="130" spans="1:6">
      <c r="A130" s="40" t="s">
        <v>244</v>
      </c>
      <c r="B130" s="40" t="s">
        <v>85</v>
      </c>
      <c r="C130" s="6">
        <v>14536</v>
      </c>
      <c r="D130" s="6">
        <v>17455</v>
      </c>
      <c r="E130" s="6">
        <v>-5703</v>
      </c>
      <c r="F130" s="6">
        <v>-1273</v>
      </c>
    </row>
    <row r="131" spans="1:6">
      <c r="A131" s="43" t="s">
        <v>245</v>
      </c>
      <c r="B131" s="43" t="s">
        <v>131</v>
      </c>
      <c r="C131" s="10"/>
      <c r="D131" s="10"/>
      <c r="E131" s="10"/>
      <c r="F131" s="10"/>
    </row>
    <row r="132" spans="1:6">
      <c r="A132" s="42" t="s">
        <v>246</v>
      </c>
      <c r="B132" s="42" t="s">
        <v>86</v>
      </c>
      <c r="C132" s="9">
        <v>-708</v>
      </c>
      <c r="D132" s="9">
        <v>847</v>
      </c>
      <c r="E132" s="9">
        <v>-2189</v>
      </c>
      <c r="F132" s="9">
        <v>-2178</v>
      </c>
    </row>
    <row r="133" spans="1:6">
      <c r="A133" s="44" t="s">
        <v>247</v>
      </c>
      <c r="B133" s="44" t="s">
        <v>87</v>
      </c>
      <c r="C133" s="6">
        <v>13828</v>
      </c>
      <c r="D133" s="6">
        <v>18302</v>
      </c>
      <c r="E133" s="6">
        <v>-7892</v>
      </c>
      <c r="F133" s="6">
        <v>-3451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1326</v>
      </c>
      <c r="D135" s="5">
        <v>4084</v>
      </c>
      <c r="E135" s="5">
        <v>1178</v>
      </c>
      <c r="F135" s="5">
        <v>11399</v>
      </c>
    </row>
    <row r="136" spans="1:6">
      <c r="A136" s="42" t="s">
        <v>250</v>
      </c>
      <c r="B136" s="42" t="s">
        <v>90</v>
      </c>
      <c r="C136" s="9">
        <v>1</v>
      </c>
      <c r="D136" s="9">
        <v>206</v>
      </c>
      <c r="E136" s="9">
        <v>61</v>
      </c>
      <c r="F136" s="9">
        <v>74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1000</v>
      </c>
      <c r="D138" s="9">
        <v>3500</v>
      </c>
      <c r="E138" s="9">
        <v>1000</v>
      </c>
      <c r="F138" s="9">
        <v>11018</v>
      </c>
    </row>
    <row r="139" spans="1:6">
      <c r="A139" s="42" t="s">
        <v>253</v>
      </c>
      <c r="B139" s="42" t="s">
        <v>142</v>
      </c>
      <c r="C139" s="9">
        <v>325</v>
      </c>
      <c r="D139" s="9">
        <v>378</v>
      </c>
      <c r="E139" s="1">
        <v>117</v>
      </c>
      <c r="F139" s="1">
        <v>190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1">
        <v>0</v>
      </c>
      <c r="F140" s="1">
        <v>117</v>
      </c>
    </row>
    <row r="141" spans="1:6">
      <c r="A141" s="40" t="s">
        <v>255</v>
      </c>
      <c r="B141" s="40" t="s">
        <v>94</v>
      </c>
      <c r="C141" s="6">
        <v>1321</v>
      </c>
      <c r="D141" s="6">
        <v>3387</v>
      </c>
      <c r="E141" s="6">
        <v>549</v>
      </c>
      <c r="F141" s="6">
        <v>16724</v>
      </c>
    </row>
    <row r="142" spans="1:6">
      <c r="A142" s="42" t="s">
        <v>256</v>
      </c>
      <c r="B142" s="42" t="s">
        <v>95</v>
      </c>
      <c r="C142" s="9">
        <v>944</v>
      </c>
      <c r="D142" s="9">
        <v>2994</v>
      </c>
      <c r="E142" s="9">
        <v>549</v>
      </c>
      <c r="F142" s="9">
        <v>1724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0</v>
      </c>
      <c r="F144" s="9">
        <v>15000</v>
      </c>
    </row>
    <row r="145" spans="1:6">
      <c r="A145" s="42" t="s">
        <v>259</v>
      </c>
      <c r="B145" s="42" t="s">
        <v>98</v>
      </c>
      <c r="C145" s="9">
        <v>377</v>
      </c>
      <c r="D145" s="9">
        <v>393</v>
      </c>
      <c r="E145" s="9">
        <v>0</v>
      </c>
      <c r="F145" s="9">
        <v>0</v>
      </c>
    </row>
    <row r="146" spans="1:6">
      <c r="A146" s="44" t="s">
        <v>260</v>
      </c>
      <c r="B146" s="44" t="s">
        <v>99</v>
      </c>
      <c r="C146" s="6">
        <v>5</v>
      </c>
      <c r="D146" s="6">
        <v>697</v>
      </c>
      <c r="E146" s="6">
        <v>629</v>
      </c>
      <c r="F146" s="6">
        <v>-5325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6326</v>
      </c>
      <c r="D148" s="5">
        <v>6597</v>
      </c>
      <c r="E148" s="5">
        <v>9767</v>
      </c>
      <c r="F148" s="5">
        <v>22842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8985</v>
      </c>
    </row>
    <row r="150" spans="1:6">
      <c r="A150" s="42" t="s">
        <v>215</v>
      </c>
      <c r="B150" s="42" t="s">
        <v>60</v>
      </c>
      <c r="C150" s="9">
        <v>6240</v>
      </c>
      <c r="D150" s="9">
        <v>6242</v>
      </c>
      <c r="E150" s="9">
        <v>9621</v>
      </c>
      <c r="F150" s="9">
        <v>13697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86</v>
      </c>
      <c r="D152" s="9">
        <v>355</v>
      </c>
      <c r="E152" s="9">
        <v>146</v>
      </c>
      <c r="F152" s="9">
        <v>160</v>
      </c>
    </row>
    <row r="153" spans="1:6">
      <c r="A153" s="40" t="s">
        <v>255</v>
      </c>
      <c r="B153" s="40" t="s">
        <v>94</v>
      </c>
      <c r="C153" s="6">
        <v>6344</v>
      </c>
      <c r="D153" s="6">
        <v>13260</v>
      </c>
      <c r="E153" s="6">
        <v>10814</v>
      </c>
      <c r="F153" s="6">
        <v>21963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6041</v>
      </c>
      <c r="D157" s="9">
        <v>12491</v>
      </c>
      <c r="E157" s="9">
        <v>10464</v>
      </c>
      <c r="F157" s="9">
        <v>20043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127</v>
      </c>
    </row>
    <row r="160" spans="1:6">
      <c r="A160" s="42" t="s">
        <v>270</v>
      </c>
      <c r="B160" s="42" t="s">
        <v>110</v>
      </c>
      <c r="C160" s="9">
        <v>104</v>
      </c>
      <c r="D160" s="9">
        <v>229</v>
      </c>
      <c r="E160" s="9">
        <v>55</v>
      </c>
      <c r="F160" s="9">
        <v>128</v>
      </c>
    </row>
    <row r="161" spans="1:8">
      <c r="A161" s="42" t="s">
        <v>271</v>
      </c>
      <c r="B161" s="42" t="s">
        <v>111</v>
      </c>
      <c r="C161" s="9">
        <v>199</v>
      </c>
      <c r="D161" s="9">
        <v>540</v>
      </c>
      <c r="E161" s="9">
        <v>293</v>
      </c>
      <c r="F161" s="9">
        <v>1359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2</v>
      </c>
      <c r="F162" s="9">
        <v>306</v>
      </c>
    </row>
    <row r="163" spans="1:8">
      <c r="A163" s="44" t="s">
        <v>273</v>
      </c>
      <c r="B163" s="44" t="s">
        <v>113</v>
      </c>
      <c r="C163" s="6">
        <v>-18</v>
      </c>
      <c r="D163" s="6">
        <v>-6663</v>
      </c>
      <c r="E163" s="6">
        <v>-1047</v>
      </c>
      <c r="F163" s="6">
        <v>879</v>
      </c>
    </row>
    <row r="164" spans="1:8">
      <c r="A164" s="46" t="s">
        <v>274</v>
      </c>
      <c r="B164" s="46" t="s">
        <v>114</v>
      </c>
      <c r="C164" s="7">
        <v>13815</v>
      </c>
      <c r="D164" s="7">
        <v>12336</v>
      </c>
      <c r="E164" s="7">
        <v>-8310</v>
      </c>
      <c r="F164" s="7">
        <v>-7897</v>
      </c>
    </row>
    <row r="165" spans="1:8">
      <c r="A165" s="46" t="s">
        <v>275</v>
      </c>
      <c r="B165" s="46" t="s">
        <v>115</v>
      </c>
      <c r="C165" s="7">
        <v>13815</v>
      </c>
      <c r="D165" s="7">
        <v>12336</v>
      </c>
      <c r="E165" s="7">
        <v>-8310</v>
      </c>
      <c r="F165" s="7">
        <v>-7897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8340</v>
      </c>
      <c r="D167" s="7">
        <v>9819</v>
      </c>
      <c r="E167" s="7">
        <v>15544</v>
      </c>
      <c r="F167" s="7">
        <v>15131</v>
      </c>
    </row>
    <row r="168" spans="1:8">
      <c r="A168" s="46" t="s">
        <v>278</v>
      </c>
      <c r="B168" s="46" t="s">
        <v>117</v>
      </c>
      <c r="C168" s="71">
        <v>22155</v>
      </c>
      <c r="D168" s="71">
        <v>22155</v>
      </c>
      <c r="E168" s="71">
        <v>7234</v>
      </c>
      <c r="F168" s="71">
        <v>7234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2531</v>
      </c>
      <c r="D174" s="78">
        <v>3462</v>
      </c>
      <c r="E174" s="78">
        <v>653</v>
      </c>
      <c r="F174" s="78">
        <v>94547</v>
      </c>
      <c r="G174" s="78">
        <v>-8969</v>
      </c>
      <c r="H174" s="78">
        <v>92224</v>
      </c>
    </row>
    <row r="175" spans="1:8">
      <c r="A175" s="48" t="s">
        <v>182</v>
      </c>
      <c r="B175" s="48" t="s">
        <v>27</v>
      </c>
      <c r="C175" s="79">
        <v>1482</v>
      </c>
      <c r="D175" s="79">
        <v>1999</v>
      </c>
      <c r="E175" s="79">
        <v>632</v>
      </c>
      <c r="F175" s="79">
        <v>6502</v>
      </c>
      <c r="G175" s="79">
        <v>0</v>
      </c>
      <c r="H175" s="79">
        <v>10615</v>
      </c>
    </row>
    <row r="176" spans="1:8">
      <c r="A176" s="48" t="s">
        <v>183</v>
      </c>
      <c r="B176" s="48" t="s">
        <v>28</v>
      </c>
      <c r="C176" s="79">
        <v>1018</v>
      </c>
      <c r="D176" s="79">
        <v>1346</v>
      </c>
      <c r="E176" s="79">
        <v>14</v>
      </c>
      <c r="F176" s="79">
        <v>39585</v>
      </c>
      <c r="G176" s="79">
        <v>37044</v>
      </c>
      <c r="H176" s="79">
        <v>79007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</v>
      </c>
      <c r="D183" s="79">
        <v>117</v>
      </c>
      <c r="E183" s="79">
        <v>7</v>
      </c>
      <c r="F183" s="79">
        <v>134</v>
      </c>
      <c r="G183" s="79">
        <v>28</v>
      </c>
      <c r="H183" s="79">
        <v>290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283</v>
      </c>
      <c r="G184" s="79">
        <v>0</v>
      </c>
      <c r="H184" s="79">
        <v>310</v>
      </c>
    </row>
    <row r="185" spans="1:8">
      <c r="A185" s="44" t="s">
        <v>192</v>
      </c>
      <c r="B185" s="44" t="s">
        <v>37</v>
      </c>
      <c r="C185" s="78">
        <v>50173</v>
      </c>
      <c r="D185" s="78">
        <v>45011</v>
      </c>
      <c r="E185" s="78">
        <v>12994</v>
      </c>
      <c r="F185" s="78">
        <v>13654</v>
      </c>
      <c r="G185" s="78">
        <v>-13415</v>
      </c>
      <c r="H185" s="78">
        <v>108417</v>
      </c>
    </row>
    <row r="186" spans="1:8">
      <c r="A186" s="48" t="s">
        <v>193</v>
      </c>
      <c r="B186" s="48" t="s">
        <v>38</v>
      </c>
      <c r="C186" s="79">
        <v>7651</v>
      </c>
      <c r="D186" s="79">
        <v>25753</v>
      </c>
      <c r="E186" s="79">
        <v>0</v>
      </c>
      <c r="F186" s="79">
        <v>187</v>
      </c>
      <c r="G186" s="79">
        <v>0</v>
      </c>
      <c r="H186" s="79">
        <v>33591</v>
      </c>
    </row>
    <row r="187" spans="1:8">
      <c r="A187" s="48" t="s">
        <v>194</v>
      </c>
      <c r="B187" s="48" t="s">
        <v>39</v>
      </c>
      <c r="C187" s="79">
        <v>26245</v>
      </c>
      <c r="D187" s="79">
        <v>3468</v>
      </c>
      <c r="E187" s="79">
        <v>2232</v>
      </c>
      <c r="F187" s="79">
        <v>265</v>
      </c>
      <c r="G187" s="79">
        <v>-796</v>
      </c>
      <c r="H187" s="79">
        <v>31414</v>
      </c>
    </row>
    <row r="188" spans="1:8">
      <c r="A188" s="48" t="s">
        <v>195</v>
      </c>
      <c r="B188" s="48" t="s">
        <v>40</v>
      </c>
      <c r="C188" s="79">
        <v>0</v>
      </c>
      <c r="D188" s="79">
        <v>7</v>
      </c>
      <c r="E188" s="79">
        <v>0</v>
      </c>
      <c r="F188" s="79">
        <v>0</v>
      </c>
      <c r="G188" s="79">
        <v>0</v>
      </c>
      <c r="H188" s="79">
        <v>7</v>
      </c>
    </row>
    <row r="189" spans="1:8">
      <c r="A189" s="48" t="s">
        <v>196</v>
      </c>
      <c r="B189" s="48" t="s">
        <v>41</v>
      </c>
      <c r="C189" s="79">
        <v>129</v>
      </c>
      <c r="D189" s="79">
        <v>3344</v>
      </c>
      <c r="E189" s="79">
        <v>1575</v>
      </c>
      <c r="F189" s="79">
        <v>11168</v>
      </c>
      <c r="G189" s="79">
        <v>-12619</v>
      </c>
      <c r="H189" s="79">
        <v>3597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836</v>
      </c>
      <c r="G192" s="79">
        <v>0</v>
      </c>
      <c r="H192" s="79">
        <v>836</v>
      </c>
    </row>
    <row r="193" spans="1:8">
      <c r="A193" s="48" t="s">
        <v>199</v>
      </c>
      <c r="B193" s="48" t="s">
        <v>44</v>
      </c>
      <c r="C193" s="79">
        <v>15277</v>
      </c>
      <c r="D193" s="79">
        <v>360</v>
      </c>
      <c r="E193" s="79">
        <v>1102</v>
      </c>
      <c r="F193" s="79">
        <v>78</v>
      </c>
      <c r="G193" s="79">
        <v>0</v>
      </c>
      <c r="H193" s="79">
        <v>16817</v>
      </c>
    </row>
    <row r="194" spans="1:8">
      <c r="A194" s="48" t="s">
        <v>200</v>
      </c>
      <c r="B194" s="48" t="s">
        <v>45</v>
      </c>
      <c r="C194" s="79">
        <v>871</v>
      </c>
      <c r="D194" s="79">
        <v>12079</v>
      </c>
      <c r="E194" s="79">
        <v>8085</v>
      </c>
      <c r="F194" s="79">
        <v>1120</v>
      </c>
      <c r="G194" s="79">
        <v>0</v>
      </c>
      <c r="H194" s="79">
        <v>22155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52704</v>
      </c>
      <c r="D196" s="78">
        <v>48473</v>
      </c>
      <c r="E196" s="78">
        <v>13647</v>
      </c>
      <c r="F196" s="78">
        <v>108201</v>
      </c>
      <c r="G196" s="78">
        <v>-22384</v>
      </c>
      <c r="H196" s="78">
        <v>200641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10412</v>
      </c>
      <c r="D200" s="78">
        <v>34253</v>
      </c>
      <c r="E200" s="78">
        <v>7844</v>
      </c>
      <c r="F200" s="78">
        <v>105899</v>
      </c>
      <c r="G200" s="78">
        <v>-15115</v>
      </c>
      <c r="H200" s="78">
        <v>143293</v>
      </c>
    </row>
    <row r="201" spans="1:8">
      <c r="A201" s="52" t="s">
        <v>205</v>
      </c>
      <c r="B201" s="44" t="s">
        <v>50</v>
      </c>
      <c r="C201" s="78">
        <v>10412</v>
      </c>
      <c r="D201" s="78">
        <v>34253</v>
      </c>
      <c r="E201" s="78">
        <v>7844</v>
      </c>
      <c r="F201" s="78">
        <v>105899</v>
      </c>
      <c r="G201" s="78">
        <v>-15115</v>
      </c>
      <c r="H201" s="78">
        <v>143293</v>
      </c>
    </row>
    <row r="202" spans="1:8">
      <c r="A202" s="53" t="s">
        <v>206</v>
      </c>
      <c r="B202" s="48" t="s">
        <v>51</v>
      </c>
      <c r="C202" s="79">
        <v>10075</v>
      </c>
      <c r="D202" s="79">
        <v>7050</v>
      </c>
      <c r="E202" s="79">
        <v>86</v>
      </c>
      <c r="F202" s="79">
        <v>94950</v>
      </c>
      <c r="G202" s="79">
        <v>-17211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374</v>
      </c>
      <c r="G205" s="79">
        <v>0</v>
      </c>
      <c r="H205" s="79">
        <v>374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-274</v>
      </c>
      <c r="F206" s="81">
        <v>0</v>
      </c>
      <c r="G206" s="81">
        <v>-481</v>
      </c>
      <c r="H206" s="81">
        <v>-755</v>
      </c>
    </row>
    <row r="207" spans="1:8">
      <c r="A207" s="53" t="s">
        <v>211</v>
      </c>
      <c r="B207" s="48" t="s">
        <v>56</v>
      </c>
      <c r="C207" s="79">
        <v>-374</v>
      </c>
      <c r="D207" s="79">
        <v>11405</v>
      </c>
      <c r="E207" s="79">
        <v>1817</v>
      </c>
      <c r="F207" s="79">
        <v>-102543</v>
      </c>
      <c r="G207" s="79">
        <v>13633</v>
      </c>
      <c r="H207" s="79">
        <v>-76062</v>
      </c>
    </row>
    <row r="208" spans="1:8">
      <c r="A208" s="53" t="s">
        <v>212</v>
      </c>
      <c r="B208" s="48" t="s">
        <v>57</v>
      </c>
      <c r="C208" s="79">
        <v>711</v>
      </c>
      <c r="D208" s="79">
        <v>15798</v>
      </c>
      <c r="E208" s="79">
        <v>5063</v>
      </c>
      <c r="F208" s="79">
        <v>2182</v>
      </c>
      <c r="G208" s="79">
        <v>-4168</v>
      </c>
      <c r="H208" s="79">
        <v>19586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624</v>
      </c>
      <c r="D210" s="78">
        <v>134</v>
      </c>
      <c r="E210" s="78">
        <v>31</v>
      </c>
      <c r="F210" s="78">
        <v>164</v>
      </c>
      <c r="G210" s="78">
        <v>6146</v>
      </c>
      <c r="H210" s="78">
        <v>7099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194</v>
      </c>
      <c r="D212" s="79">
        <v>46</v>
      </c>
      <c r="E212" s="79">
        <v>0</v>
      </c>
      <c r="F212" s="79">
        <v>80</v>
      </c>
      <c r="G212" s="79">
        <v>0</v>
      </c>
      <c r="H212" s="79">
        <v>320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</v>
      </c>
      <c r="D214" s="79">
        <v>-28</v>
      </c>
      <c r="E214" s="79">
        <v>0</v>
      </c>
      <c r="F214" s="79">
        <v>12</v>
      </c>
      <c r="G214" s="79">
        <v>6146</v>
      </c>
      <c r="H214" s="79">
        <v>6134</v>
      </c>
    </row>
    <row r="215" spans="1:8">
      <c r="A215" s="53" t="s">
        <v>219</v>
      </c>
      <c r="B215" s="48" t="s">
        <v>64</v>
      </c>
      <c r="C215" s="79">
        <v>408</v>
      </c>
      <c r="D215" s="79">
        <v>115</v>
      </c>
      <c r="E215" s="79">
        <v>30</v>
      </c>
      <c r="F215" s="79">
        <v>55</v>
      </c>
      <c r="G215" s="79">
        <v>0</v>
      </c>
      <c r="H215" s="79">
        <v>608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7</v>
      </c>
      <c r="G217" s="79">
        <v>0</v>
      </c>
      <c r="H217" s="79">
        <v>7</v>
      </c>
    </row>
    <row r="218" spans="1:8">
      <c r="A218" s="52" t="s">
        <v>222</v>
      </c>
      <c r="B218" s="44" t="s">
        <v>67</v>
      </c>
      <c r="C218" s="78">
        <v>41668</v>
      </c>
      <c r="D218" s="78">
        <v>14086</v>
      </c>
      <c r="E218" s="78">
        <v>5772</v>
      </c>
      <c r="F218" s="78">
        <v>2138</v>
      </c>
      <c r="G218" s="78">
        <v>-13415</v>
      </c>
      <c r="H218" s="78">
        <v>50249</v>
      </c>
    </row>
    <row r="219" spans="1:8">
      <c r="A219" s="53" t="s">
        <v>215</v>
      </c>
      <c r="B219" s="48" t="s">
        <v>60</v>
      </c>
      <c r="C219" s="79">
        <v>4998</v>
      </c>
      <c r="D219" s="79">
        <v>2156</v>
      </c>
      <c r="E219" s="79">
        <v>0</v>
      </c>
      <c r="F219" s="79">
        <v>0</v>
      </c>
      <c r="G219" s="79">
        <v>0</v>
      </c>
      <c r="H219" s="79">
        <v>7154</v>
      </c>
    </row>
    <row r="220" spans="1:8">
      <c r="A220" s="53" t="s">
        <v>216</v>
      </c>
      <c r="B220" s="48" t="s">
        <v>61</v>
      </c>
      <c r="C220" s="79">
        <v>185</v>
      </c>
      <c r="D220" s="79">
        <v>31</v>
      </c>
      <c r="E220" s="79">
        <v>0</v>
      </c>
      <c r="F220" s="79">
        <v>68</v>
      </c>
      <c r="G220" s="79">
        <v>0</v>
      </c>
      <c r="H220" s="79">
        <v>284</v>
      </c>
    </row>
    <row r="221" spans="1:8">
      <c r="A221" s="53" t="s">
        <v>223</v>
      </c>
      <c r="B221" s="48" t="s">
        <v>68</v>
      </c>
      <c r="C221" s="79">
        <v>32121</v>
      </c>
      <c r="D221" s="79">
        <v>1688</v>
      </c>
      <c r="E221" s="79">
        <v>4948</v>
      </c>
      <c r="F221" s="79">
        <v>183</v>
      </c>
      <c r="G221" s="79">
        <v>-796</v>
      </c>
      <c r="H221" s="79">
        <v>38144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66</v>
      </c>
      <c r="F222" s="79">
        <v>0</v>
      </c>
      <c r="G222" s="79">
        <v>0</v>
      </c>
      <c r="H222" s="79">
        <v>66</v>
      </c>
    </row>
    <row r="223" spans="1:8">
      <c r="A223" s="53" t="s">
        <v>225</v>
      </c>
      <c r="B223" s="48" t="s">
        <v>70</v>
      </c>
      <c r="C223" s="79">
        <v>4258</v>
      </c>
      <c r="D223" s="79">
        <v>9287</v>
      </c>
      <c r="E223" s="79">
        <v>735</v>
      </c>
      <c r="F223" s="79">
        <v>1640</v>
      </c>
      <c r="G223" s="79">
        <v>-12619</v>
      </c>
      <c r="H223" s="79">
        <v>3301</v>
      </c>
    </row>
    <row r="224" spans="1:8">
      <c r="A224" s="53" t="s">
        <v>219</v>
      </c>
      <c r="B224" s="48" t="s">
        <v>64</v>
      </c>
      <c r="C224" s="79">
        <v>67</v>
      </c>
      <c r="D224" s="79">
        <v>778</v>
      </c>
      <c r="E224" s="79">
        <v>21</v>
      </c>
      <c r="F224" s="79">
        <v>24</v>
      </c>
      <c r="G224" s="79">
        <v>0</v>
      </c>
      <c r="H224" s="79">
        <v>890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2</v>
      </c>
      <c r="F225" s="79">
        <v>68</v>
      </c>
      <c r="G225" s="79">
        <v>0</v>
      </c>
      <c r="H225" s="79">
        <v>91</v>
      </c>
    </row>
    <row r="226" spans="1:8">
      <c r="A226" s="53" t="s">
        <v>221</v>
      </c>
      <c r="B226" s="48" t="s">
        <v>66</v>
      </c>
      <c r="C226" s="79">
        <v>38</v>
      </c>
      <c r="D226" s="79">
        <v>126</v>
      </c>
      <c r="E226" s="79">
        <v>0</v>
      </c>
      <c r="F226" s="79">
        <v>155</v>
      </c>
      <c r="G226" s="79">
        <v>0</v>
      </c>
      <c r="H226" s="79">
        <v>319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52704</v>
      </c>
      <c r="D228" s="78">
        <v>48473</v>
      </c>
      <c r="E228" s="78">
        <v>13647</v>
      </c>
      <c r="F228" s="78">
        <v>108201</v>
      </c>
      <c r="G228" s="78">
        <v>-22384</v>
      </c>
      <c r="H228" s="78">
        <v>200641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58352</v>
      </c>
      <c r="D232" s="83">
        <v>31772</v>
      </c>
      <c r="E232" s="83">
        <v>27898</v>
      </c>
      <c r="F232" s="83">
        <v>4699</v>
      </c>
      <c r="G232" s="83">
        <v>-9613</v>
      </c>
      <c r="H232" s="83">
        <v>113108</v>
      </c>
    </row>
    <row r="233" spans="1:8">
      <c r="A233" s="59" t="s">
        <v>152</v>
      </c>
      <c r="B233" s="60" t="s">
        <v>1</v>
      </c>
      <c r="C233" s="84">
        <v>0</v>
      </c>
      <c r="D233" s="84">
        <v>28659</v>
      </c>
      <c r="E233" s="84">
        <v>25009</v>
      </c>
      <c r="F233" s="84">
        <v>0</v>
      </c>
      <c r="G233" s="84">
        <v>-1868</v>
      </c>
      <c r="H233" s="84">
        <v>51800</v>
      </c>
    </row>
    <row r="234" spans="1:8">
      <c r="A234" s="59" t="s">
        <v>153</v>
      </c>
      <c r="B234" s="60" t="s">
        <v>2</v>
      </c>
      <c r="C234" s="84">
        <v>1916</v>
      </c>
      <c r="D234" s="84">
        <v>114</v>
      </c>
      <c r="E234" s="84">
        <v>2889</v>
      </c>
      <c r="F234" s="84">
        <v>4696</v>
      </c>
      <c r="G234" s="84">
        <v>-6815</v>
      </c>
      <c r="H234" s="84">
        <v>2800</v>
      </c>
    </row>
    <row r="235" spans="1:8">
      <c r="A235" s="59" t="s">
        <v>154</v>
      </c>
      <c r="B235" s="60" t="s">
        <v>3</v>
      </c>
      <c r="C235" s="84">
        <v>56436</v>
      </c>
      <c r="D235" s="84">
        <v>2999</v>
      </c>
      <c r="E235" s="84">
        <v>0</v>
      </c>
      <c r="F235" s="84">
        <v>3</v>
      </c>
      <c r="G235" s="84">
        <v>-930</v>
      </c>
      <c r="H235" s="84">
        <v>58508</v>
      </c>
    </row>
    <row r="236" spans="1:8">
      <c r="A236" s="52" t="s">
        <v>155</v>
      </c>
      <c r="B236" s="44" t="s">
        <v>4</v>
      </c>
      <c r="C236" s="83">
        <v>39483</v>
      </c>
      <c r="D236" s="83">
        <v>10930</v>
      </c>
      <c r="E236" s="83">
        <v>16592</v>
      </c>
      <c r="F236" s="83">
        <v>389</v>
      </c>
      <c r="G236" s="83">
        <v>-4541</v>
      </c>
      <c r="H236" s="83">
        <v>62853</v>
      </c>
    </row>
    <row r="237" spans="1:8">
      <c r="A237" s="59" t="s">
        <v>156</v>
      </c>
      <c r="B237" s="60" t="s">
        <v>5</v>
      </c>
      <c r="C237" s="84">
        <v>602</v>
      </c>
      <c r="D237" s="84">
        <v>8559</v>
      </c>
      <c r="E237" s="84">
        <v>16582</v>
      </c>
      <c r="F237" s="84">
        <v>387</v>
      </c>
      <c r="G237" s="84">
        <v>-3709</v>
      </c>
      <c r="H237" s="84">
        <v>22421</v>
      </c>
    </row>
    <row r="238" spans="1:8">
      <c r="A238" s="59" t="s">
        <v>157</v>
      </c>
      <c r="B238" s="60" t="s">
        <v>6</v>
      </c>
      <c r="C238" s="84">
        <v>38881</v>
      </c>
      <c r="D238" s="84">
        <v>2371</v>
      </c>
      <c r="E238" s="84">
        <v>10</v>
      </c>
      <c r="F238" s="84">
        <v>2</v>
      </c>
      <c r="G238" s="84">
        <v>-832</v>
      </c>
      <c r="H238" s="84">
        <v>40432</v>
      </c>
    </row>
    <row r="239" spans="1:8">
      <c r="A239" s="61" t="s">
        <v>158</v>
      </c>
      <c r="B239" s="62" t="s">
        <v>7</v>
      </c>
      <c r="C239" s="85">
        <v>18869</v>
      </c>
      <c r="D239" s="85">
        <v>20842</v>
      </c>
      <c r="E239" s="85">
        <v>11306</v>
      </c>
      <c r="F239" s="85">
        <v>4310</v>
      </c>
      <c r="G239" s="85">
        <v>-5072</v>
      </c>
      <c r="H239" s="85">
        <v>50255</v>
      </c>
    </row>
    <row r="240" spans="1:8">
      <c r="A240" s="53" t="s">
        <v>159</v>
      </c>
      <c r="B240" s="48" t="s">
        <v>8</v>
      </c>
      <c r="C240" s="84">
        <v>749</v>
      </c>
      <c r="D240" s="84">
        <v>294</v>
      </c>
      <c r="E240" s="84">
        <v>46</v>
      </c>
      <c r="F240" s="84">
        <v>278</v>
      </c>
      <c r="G240" s="84">
        <v>-146</v>
      </c>
      <c r="H240" s="84">
        <v>1221</v>
      </c>
    </row>
    <row r="241" spans="1:8">
      <c r="A241" s="53" t="s">
        <v>160</v>
      </c>
      <c r="B241" s="48" t="s">
        <v>9</v>
      </c>
      <c r="C241" s="84">
        <v>10816</v>
      </c>
      <c r="D241" s="84">
        <v>2196</v>
      </c>
      <c r="E241" s="84">
        <v>4730</v>
      </c>
      <c r="F241" s="84">
        <v>1214</v>
      </c>
      <c r="G241" s="84">
        <v>-1632</v>
      </c>
      <c r="H241" s="84">
        <v>17324</v>
      </c>
    </row>
    <row r="242" spans="1:8">
      <c r="A242" s="53" t="s">
        <v>161</v>
      </c>
      <c r="B242" s="48" t="s">
        <v>10</v>
      </c>
      <c r="C242" s="84">
        <v>3527</v>
      </c>
      <c r="D242" s="84">
        <v>3444</v>
      </c>
      <c r="E242" s="84">
        <v>733</v>
      </c>
      <c r="F242" s="84">
        <v>5769</v>
      </c>
      <c r="G242" s="84">
        <v>-3446</v>
      </c>
      <c r="H242" s="84">
        <v>10027</v>
      </c>
    </row>
    <row r="243" spans="1:8">
      <c r="A243" s="53" t="s">
        <v>162</v>
      </c>
      <c r="B243" s="48" t="s">
        <v>11</v>
      </c>
      <c r="C243" s="84">
        <v>4062</v>
      </c>
      <c r="D243" s="84">
        <v>237</v>
      </c>
      <c r="E243" s="84">
        <v>11</v>
      </c>
      <c r="F243" s="84">
        <v>378</v>
      </c>
      <c r="G243" s="84">
        <v>-140</v>
      </c>
      <c r="H243" s="84">
        <v>4548</v>
      </c>
    </row>
    <row r="244" spans="1:8">
      <c r="A244" s="61" t="s">
        <v>163</v>
      </c>
      <c r="B244" s="62" t="s">
        <v>12</v>
      </c>
      <c r="C244" s="85">
        <v>1213</v>
      </c>
      <c r="D244" s="85">
        <v>15259</v>
      </c>
      <c r="E244" s="85">
        <v>5878</v>
      </c>
      <c r="F244" s="85">
        <v>-2773</v>
      </c>
      <c r="G244" s="85">
        <v>0</v>
      </c>
      <c r="H244" s="85">
        <v>19577</v>
      </c>
    </row>
    <row r="245" spans="1:8">
      <c r="A245" s="53" t="s">
        <v>164</v>
      </c>
      <c r="B245" s="48" t="s">
        <v>13</v>
      </c>
      <c r="C245" s="84">
        <v>1676</v>
      </c>
      <c r="D245" s="84">
        <v>1142</v>
      </c>
      <c r="E245" s="84">
        <v>50</v>
      </c>
      <c r="F245" s="84">
        <v>5062</v>
      </c>
      <c r="G245" s="84">
        <v>-4831</v>
      </c>
      <c r="H245" s="84">
        <v>3099</v>
      </c>
    </row>
    <row r="246" spans="1:8">
      <c r="A246" s="53" t="s">
        <v>165</v>
      </c>
      <c r="B246" s="48" t="s">
        <v>14</v>
      </c>
      <c r="C246" s="84">
        <v>2178</v>
      </c>
      <c r="D246" s="84">
        <v>901</v>
      </c>
      <c r="E246" s="84">
        <v>233</v>
      </c>
      <c r="F246" s="84">
        <v>233</v>
      </c>
      <c r="G246" s="84">
        <v>-663</v>
      </c>
      <c r="H246" s="84">
        <v>2882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711</v>
      </c>
      <c r="D248" s="85">
        <v>15500</v>
      </c>
      <c r="E248" s="85">
        <v>5695</v>
      </c>
      <c r="F248" s="85">
        <v>2056</v>
      </c>
      <c r="G248" s="85">
        <v>-4168</v>
      </c>
      <c r="H248" s="85">
        <v>19794</v>
      </c>
    </row>
    <row r="249" spans="1:8">
      <c r="A249" s="53" t="s">
        <v>168</v>
      </c>
      <c r="B249" s="48" t="s">
        <v>17</v>
      </c>
      <c r="C249" s="84">
        <v>0</v>
      </c>
      <c r="D249" s="84">
        <v>-298</v>
      </c>
      <c r="E249" s="84">
        <v>632</v>
      </c>
      <c r="F249" s="84">
        <v>-126</v>
      </c>
      <c r="G249" s="84">
        <v>0</v>
      </c>
      <c r="H249" s="84">
        <v>208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711</v>
      </c>
      <c r="D251" s="85">
        <v>15798</v>
      </c>
      <c r="E251" s="85">
        <v>5063</v>
      </c>
      <c r="F251" s="85">
        <v>2182</v>
      </c>
      <c r="G251" s="85">
        <v>-4168</v>
      </c>
      <c r="H251" s="85">
        <v>19586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711</v>
      </c>
      <c r="D253" s="85">
        <v>15798</v>
      </c>
      <c r="E253" s="85">
        <v>5063</v>
      </c>
      <c r="F253" s="85">
        <v>2182</v>
      </c>
      <c r="G253" s="85">
        <v>-4168</v>
      </c>
      <c r="H253" s="85">
        <v>19586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711</v>
      </c>
      <c r="D256" s="88">
        <v>15798</v>
      </c>
      <c r="E256" s="88">
        <v>5063</v>
      </c>
      <c r="F256" s="88">
        <v>2182</v>
      </c>
      <c r="G256" s="88">
        <v>-4168</v>
      </c>
      <c r="H256" s="88">
        <v>19586</v>
      </c>
    </row>
  </sheetData>
  <protectedRanges>
    <protectedRange sqref="E139:F140" name="Zakres1_1_2"/>
  </protectedRanges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355</v>
      </c>
    </row>
    <row r="2" spans="1:4">
      <c r="A2" s="18" t="s">
        <v>356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326</v>
      </c>
      <c r="D6" s="104" t="s">
        <v>336</v>
      </c>
    </row>
    <row r="7" spans="1:4">
      <c r="A7" s="23" t="s">
        <v>151</v>
      </c>
      <c r="B7" s="23" t="s">
        <v>0</v>
      </c>
      <c r="C7" s="90">
        <v>71442</v>
      </c>
      <c r="D7" s="90">
        <v>80300</v>
      </c>
    </row>
    <row r="8" spans="1:4">
      <c r="A8" s="24" t="s">
        <v>152</v>
      </c>
      <c r="B8" s="24" t="s">
        <v>1</v>
      </c>
      <c r="C8" s="84">
        <v>36109</v>
      </c>
      <c r="D8" s="84">
        <v>45444</v>
      </c>
    </row>
    <row r="9" spans="1:4">
      <c r="A9" s="24" t="s">
        <v>153</v>
      </c>
      <c r="B9" s="24" t="s">
        <v>2</v>
      </c>
      <c r="C9" s="84">
        <v>1867</v>
      </c>
      <c r="D9" s="84">
        <v>2159</v>
      </c>
    </row>
    <row r="10" spans="1:4">
      <c r="A10" s="24" t="s">
        <v>154</v>
      </c>
      <c r="B10" s="24" t="s">
        <v>3</v>
      </c>
      <c r="C10" s="84">
        <v>33466</v>
      </c>
      <c r="D10" s="84">
        <v>32697</v>
      </c>
    </row>
    <row r="11" spans="1:4">
      <c r="A11" s="23" t="s">
        <v>155</v>
      </c>
      <c r="B11" s="23" t="s">
        <v>4</v>
      </c>
      <c r="C11" s="90">
        <v>37997</v>
      </c>
      <c r="D11" s="90">
        <v>38924</v>
      </c>
    </row>
    <row r="12" spans="1:4">
      <c r="A12" s="24" t="s">
        <v>156</v>
      </c>
      <c r="B12" s="24" t="s">
        <v>5</v>
      </c>
      <c r="C12" s="84">
        <v>14427</v>
      </c>
      <c r="D12" s="84">
        <v>20784</v>
      </c>
    </row>
    <row r="13" spans="1:4">
      <c r="A13" s="24" t="s">
        <v>157</v>
      </c>
      <c r="B13" s="24" t="s">
        <v>6</v>
      </c>
      <c r="C13" s="84">
        <v>23570</v>
      </c>
      <c r="D13" s="84">
        <v>18140</v>
      </c>
    </row>
    <row r="14" spans="1:4">
      <c r="A14" s="25" t="s">
        <v>158</v>
      </c>
      <c r="B14" s="25" t="s">
        <v>7</v>
      </c>
      <c r="C14" s="90">
        <v>33445</v>
      </c>
      <c r="D14" s="90">
        <v>41376</v>
      </c>
    </row>
    <row r="15" spans="1:4">
      <c r="A15" s="26" t="s">
        <v>159</v>
      </c>
      <c r="B15" s="26" t="s">
        <v>8</v>
      </c>
      <c r="C15" s="84">
        <v>1083</v>
      </c>
      <c r="D15" s="84">
        <v>2556</v>
      </c>
    </row>
    <row r="16" spans="1:4">
      <c r="A16" s="26" t="s">
        <v>160</v>
      </c>
      <c r="B16" s="26" t="s">
        <v>9</v>
      </c>
      <c r="C16" s="84">
        <v>11082</v>
      </c>
      <c r="D16" s="84">
        <v>12490</v>
      </c>
    </row>
    <row r="17" spans="1:4">
      <c r="A17" s="26" t="s">
        <v>161</v>
      </c>
      <c r="B17" s="26" t="s">
        <v>10</v>
      </c>
      <c r="C17" s="84">
        <v>7466</v>
      </c>
      <c r="D17" s="84">
        <v>3773</v>
      </c>
    </row>
    <row r="18" spans="1:4">
      <c r="A18" s="26" t="s">
        <v>162</v>
      </c>
      <c r="B18" s="26" t="s">
        <v>11</v>
      </c>
      <c r="C18" s="84">
        <v>2181</v>
      </c>
      <c r="D18" s="84">
        <v>4250</v>
      </c>
    </row>
    <row r="19" spans="1:4">
      <c r="A19" s="25" t="s">
        <v>163</v>
      </c>
      <c r="B19" s="25" t="s">
        <v>12</v>
      </c>
      <c r="C19" s="90">
        <v>13799</v>
      </c>
      <c r="D19" s="90">
        <v>23419</v>
      </c>
    </row>
    <row r="20" spans="1:4">
      <c r="A20" s="26" t="s">
        <v>164</v>
      </c>
      <c r="B20" s="26" t="s">
        <v>13</v>
      </c>
      <c r="C20" s="84">
        <v>1592</v>
      </c>
      <c r="D20" s="84">
        <v>1047</v>
      </c>
    </row>
    <row r="21" spans="1:4">
      <c r="A21" s="26" t="s">
        <v>165</v>
      </c>
      <c r="B21" s="26" t="s">
        <v>14</v>
      </c>
      <c r="C21" s="84">
        <v>1210</v>
      </c>
      <c r="D21" s="84">
        <v>1463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14181</v>
      </c>
      <c r="D23" s="90">
        <v>23003</v>
      </c>
    </row>
    <row r="24" spans="1:4">
      <c r="A24" s="26" t="s">
        <v>168</v>
      </c>
      <c r="B24" s="26" t="s">
        <v>17</v>
      </c>
      <c r="C24" s="84">
        <v>371</v>
      </c>
      <c r="D24" s="84">
        <v>2554</v>
      </c>
    </row>
    <row r="25" spans="1:4">
      <c r="A25" s="26" t="s">
        <v>169</v>
      </c>
      <c r="B25" s="26" t="s">
        <v>18</v>
      </c>
      <c r="C25" s="84">
        <v>0</v>
      </c>
      <c r="D25" s="84"/>
    </row>
    <row r="26" spans="1:4">
      <c r="A26" s="25" t="s">
        <v>170</v>
      </c>
      <c r="B26" s="25" t="s">
        <v>19</v>
      </c>
      <c r="C26" s="90">
        <v>13810</v>
      </c>
      <c r="D26" s="90">
        <v>20449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13810</v>
      </c>
      <c r="D29" s="92">
        <v>20449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13810</v>
      </c>
      <c r="D32" s="90">
        <v>20449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0.15</v>
      </c>
      <c r="D36" s="94">
        <v>0.22</v>
      </c>
    </row>
    <row r="37" spans="1:4">
      <c r="A37" s="34" t="s">
        <v>177</v>
      </c>
      <c r="B37" s="34" t="s">
        <v>24</v>
      </c>
      <c r="C37" s="94">
        <v>0.15</v>
      </c>
      <c r="D37" s="94">
        <v>0.22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0.15</v>
      </c>
      <c r="D39" s="94">
        <v>0.22</v>
      </c>
    </row>
    <row r="40" spans="1:4">
      <c r="A40" s="34" t="s">
        <v>177</v>
      </c>
      <c r="B40" s="34" t="s">
        <v>24</v>
      </c>
      <c r="C40" s="94">
        <v>0.15</v>
      </c>
      <c r="D40" s="94">
        <v>0.22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13810</v>
      </c>
      <c r="D46" s="90">
        <v>20449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-289</v>
      </c>
      <c r="D48" s="84">
        <v>20</v>
      </c>
    </row>
    <row r="49" spans="1:4">
      <c r="A49" s="89" t="s">
        <v>318</v>
      </c>
      <c r="B49" s="89" t="s">
        <v>310</v>
      </c>
      <c r="C49" s="84">
        <v>1</v>
      </c>
      <c r="D49" s="84">
        <v>0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13522</v>
      </c>
      <c r="D51" s="90">
        <v>20469</v>
      </c>
    </row>
    <row r="52" spans="1:4">
      <c r="A52" s="33" t="s">
        <v>315</v>
      </c>
      <c r="B52" s="33" t="s">
        <v>312</v>
      </c>
      <c r="C52" s="84"/>
      <c r="D52" s="84"/>
    </row>
    <row r="53" spans="1:4" ht="22">
      <c r="A53" s="32" t="s">
        <v>316</v>
      </c>
      <c r="B53" s="32" t="s">
        <v>313</v>
      </c>
      <c r="C53" s="90">
        <v>13522</v>
      </c>
      <c r="D53" s="90">
        <v>20469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327</v>
      </c>
      <c r="D57" s="104" t="s">
        <v>337</v>
      </c>
    </row>
    <row r="58" spans="1:4">
      <c r="A58" s="35" t="s">
        <v>181</v>
      </c>
      <c r="B58" s="35" t="s">
        <v>26</v>
      </c>
      <c r="C58" s="96">
        <v>93229</v>
      </c>
      <c r="D58" s="96">
        <v>90064</v>
      </c>
    </row>
    <row r="59" spans="1:4">
      <c r="A59" s="26" t="s">
        <v>182</v>
      </c>
      <c r="B59" s="26" t="s">
        <v>27</v>
      </c>
      <c r="C59" s="79">
        <v>10048</v>
      </c>
      <c r="D59" s="79">
        <v>9477</v>
      </c>
    </row>
    <row r="60" spans="1:4">
      <c r="A60" s="26" t="s">
        <v>183</v>
      </c>
      <c r="B60" s="26" t="s">
        <v>28</v>
      </c>
      <c r="C60" s="79">
        <v>78973</v>
      </c>
      <c r="D60" s="79">
        <v>72790</v>
      </c>
    </row>
    <row r="61" spans="1:4">
      <c r="A61" s="26" t="s">
        <v>184</v>
      </c>
      <c r="B61" s="26" t="s">
        <v>29</v>
      </c>
      <c r="C61" s="79">
        <v>2002</v>
      </c>
      <c r="D61" s="79">
        <v>6847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1896</v>
      </c>
      <c r="D67" s="79">
        <v>684</v>
      </c>
    </row>
    <row r="68" spans="1:4">
      <c r="A68" s="26" t="s">
        <v>191</v>
      </c>
      <c r="B68" s="26" t="s">
        <v>36</v>
      </c>
      <c r="C68" s="79">
        <v>310</v>
      </c>
      <c r="D68" s="79">
        <v>266</v>
      </c>
    </row>
    <row r="69" spans="1:4">
      <c r="A69" s="35" t="s">
        <v>192</v>
      </c>
      <c r="B69" s="35" t="s">
        <v>37</v>
      </c>
      <c r="C69" s="96">
        <v>96507</v>
      </c>
      <c r="D69" s="96">
        <v>91625</v>
      </c>
    </row>
    <row r="70" spans="1:4">
      <c r="A70" s="26" t="s">
        <v>193</v>
      </c>
      <c r="B70" s="26" t="s">
        <v>38</v>
      </c>
      <c r="C70" s="79">
        <v>31668</v>
      </c>
      <c r="D70" s="79">
        <v>24409</v>
      </c>
    </row>
    <row r="71" spans="1:4">
      <c r="A71" s="26" t="s">
        <v>194</v>
      </c>
      <c r="B71" s="26" t="s">
        <v>39</v>
      </c>
      <c r="C71" s="79">
        <v>24241</v>
      </c>
      <c r="D71" s="79">
        <v>26141</v>
      </c>
    </row>
    <row r="72" spans="1:4">
      <c r="A72" s="36" t="s">
        <v>195</v>
      </c>
      <c r="B72" s="36" t="s">
        <v>40</v>
      </c>
      <c r="C72" s="97">
        <v>7</v>
      </c>
      <c r="D72" s="97">
        <v>1018</v>
      </c>
    </row>
    <row r="73" spans="1:4">
      <c r="A73" s="26" t="s">
        <v>196</v>
      </c>
      <c r="B73" s="26" t="s">
        <v>41</v>
      </c>
      <c r="C73" s="79">
        <v>2468</v>
      </c>
      <c r="D73" s="79">
        <v>1427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4608</v>
      </c>
      <c r="D76" s="79">
        <v>5123</v>
      </c>
    </row>
    <row r="77" spans="1:4">
      <c r="A77" s="26" t="s">
        <v>199</v>
      </c>
      <c r="B77" s="26" t="s">
        <v>44</v>
      </c>
      <c r="C77" s="79">
        <v>25175</v>
      </c>
      <c r="D77" s="79">
        <v>15924</v>
      </c>
    </row>
    <row r="78" spans="1:4">
      <c r="A78" s="26" t="s">
        <v>200</v>
      </c>
      <c r="B78" s="26" t="s">
        <v>45</v>
      </c>
      <c r="C78" s="79">
        <v>8340</v>
      </c>
      <c r="D78" s="79">
        <v>17583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189736</v>
      </c>
      <c r="D80" s="96">
        <v>181689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327</v>
      </c>
      <c r="D82" s="104" t="s">
        <v>337</v>
      </c>
    </row>
    <row r="83" spans="1:4">
      <c r="A83" s="35" t="s">
        <v>204</v>
      </c>
      <c r="B83" s="35" t="s">
        <v>49</v>
      </c>
      <c r="C83" s="96">
        <v>137545</v>
      </c>
      <c r="D83" s="96">
        <v>119859</v>
      </c>
    </row>
    <row r="84" spans="1:4">
      <c r="A84" s="35" t="s">
        <v>205</v>
      </c>
      <c r="B84" s="35" t="s">
        <v>50</v>
      </c>
      <c r="C84" s="96">
        <v>137545</v>
      </c>
      <c r="D84" s="96">
        <v>119859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105200</v>
      </c>
      <c r="D86" s="79">
        <v>106705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214</v>
      </c>
      <c r="D88" s="79">
        <v>0</v>
      </c>
    </row>
    <row r="89" spans="1:4">
      <c r="A89" s="26" t="s">
        <v>210</v>
      </c>
      <c r="B89" s="26" t="s">
        <v>55</v>
      </c>
      <c r="C89" s="79">
        <v>-567</v>
      </c>
      <c r="D89" s="79">
        <v>-715</v>
      </c>
    </row>
    <row r="90" spans="1:4">
      <c r="A90" s="26" t="s">
        <v>211</v>
      </c>
      <c r="B90" s="26" t="s">
        <v>56</v>
      </c>
      <c r="C90" s="79">
        <v>-76062</v>
      </c>
      <c r="D90" s="79">
        <v>-101530</v>
      </c>
    </row>
    <row r="91" spans="1:4">
      <c r="A91" s="26" t="s">
        <v>212</v>
      </c>
      <c r="B91" s="26" t="s">
        <v>57</v>
      </c>
      <c r="C91" s="79">
        <v>13810</v>
      </c>
      <c r="D91" s="79">
        <v>20449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9059</v>
      </c>
      <c r="D93" s="96">
        <v>11859</v>
      </c>
    </row>
    <row r="94" spans="1:4">
      <c r="A94" s="26" t="s">
        <v>215</v>
      </c>
      <c r="B94" s="26" t="s">
        <v>60</v>
      </c>
      <c r="C94" s="79">
        <v>0</v>
      </c>
      <c r="D94" s="79">
        <v>4140</v>
      </c>
    </row>
    <row r="95" spans="1:4">
      <c r="A95" s="26" t="s">
        <v>216</v>
      </c>
      <c r="B95" s="26" t="s">
        <v>61</v>
      </c>
      <c r="C95" s="79">
        <v>398</v>
      </c>
      <c r="D95" s="79">
        <v>197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8128</v>
      </c>
      <c r="D97" s="79">
        <v>7361</v>
      </c>
    </row>
    <row r="98" spans="1:4">
      <c r="A98" s="26" t="s">
        <v>219</v>
      </c>
      <c r="B98" s="26" t="s">
        <v>64</v>
      </c>
      <c r="C98" s="79">
        <v>495</v>
      </c>
      <c r="D98" s="79">
        <v>122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8</v>
      </c>
      <c r="D100" s="79">
        <v>5</v>
      </c>
    </row>
    <row r="101" spans="1:4">
      <c r="A101" s="35" t="s">
        <v>222</v>
      </c>
      <c r="B101" s="35" t="s">
        <v>67</v>
      </c>
      <c r="C101" s="96">
        <v>43132</v>
      </c>
      <c r="D101" s="96">
        <v>49971</v>
      </c>
    </row>
    <row r="102" spans="1:4">
      <c r="A102" s="26" t="s">
        <v>215</v>
      </c>
      <c r="B102" s="26" t="s">
        <v>60</v>
      </c>
      <c r="C102" s="79">
        <v>6958</v>
      </c>
      <c r="D102" s="79">
        <v>10459</v>
      </c>
    </row>
    <row r="103" spans="1:4">
      <c r="A103" s="26" t="s">
        <v>216</v>
      </c>
      <c r="B103" s="26" t="s">
        <v>61</v>
      </c>
      <c r="C103" s="79">
        <v>2931</v>
      </c>
      <c r="D103" s="79">
        <v>128</v>
      </c>
    </row>
    <row r="104" spans="1:4">
      <c r="A104" s="26" t="s">
        <v>223</v>
      </c>
      <c r="B104" s="26" t="s">
        <v>68</v>
      </c>
      <c r="C104" s="79">
        <v>26750</v>
      </c>
      <c r="D104" s="79">
        <v>26073</v>
      </c>
    </row>
    <row r="105" spans="1:4">
      <c r="A105" s="26" t="s">
        <v>224</v>
      </c>
      <c r="B105" s="26" t="s">
        <v>69</v>
      </c>
      <c r="C105" s="79">
        <v>504</v>
      </c>
      <c r="D105" s="79">
        <v>1561</v>
      </c>
    </row>
    <row r="106" spans="1:4">
      <c r="A106" s="26" t="s">
        <v>225</v>
      </c>
      <c r="B106" s="26" t="s">
        <v>70</v>
      </c>
      <c r="C106" s="79">
        <v>3100</v>
      </c>
      <c r="D106" s="79">
        <v>9958</v>
      </c>
    </row>
    <row r="107" spans="1:4">
      <c r="A107" s="26" t="s">
        <v>219</v>
      </c>
      <c r="B107" s="26" t="s">
        <v>64</v>
      </c>
      <c r="C107" s="79">
        <v>177</v>
      </c>
      <c r="D107" s="79">
        <v>18</v>
      </c>
    </row>
    <row r="108" spans="1:4">
      <c r="A108" s="26" t="s">
        <v>226</v>
      </c>
      <c r="B108" s="26" t="s">
        <v>65</v>
      </c>
      <c r="C108" s="79">
        <v>2481</v>
      </c>
      <c r="D108" s="79">
        <v>1001</v>
      </c>
    </row>
    <row r="109" spans="1:4">
      <c r="A109" s="26" t="s">
        <v>221</v>
      </c>
      <c r="B109" s="26" t="s">
        <v>66</v>
      </c>
      <c r="C109" s="79">
        <v>231</v>
      </c>
      <c r="D109" s="79">
        <v>773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189736</v>
      </c>
      <c r="D111" s="96">
        <v>181689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326</v>
      </c>
      <c r="D115" s="105" t="s">
        <v>336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14181</v>
      </c>
      <c r="D117" s="6">
        <v>23003</v>
      </c>
    </row>
    <row r="118" spans="1:4">
      <c r="A118" s="40" t="s">
        <v>233</v>
      </c>
      <c r="B118" s="40" t="s">
        <v>75</v>
      </c>
      <c r="C118" s="6">
        <v>-11319</v>
      </c>
      <c r="D118" s="6">
        <v>-17009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1148</v>
      </c>
      <c r="D120" s="9">
        <v>1025</v>
      </c>
    </row>
    <row r="121" spans="1:4">
      <c r="A121" s="42" t="s">
        <v>235</v>
      </c>
      <c r="B121" s="42" t="s">
        <v>77</v>
      </c>
      <c r="C121" s="9">
        <v>0</v>
      </c>
      <c r="D121" s="9">
        <v>326</v>
      </c>
    </row>
    <row r="122" spans="1:4">
      <c r="A122" s="42" t="s">
        <v>236</v>
      </c>
      <c r="B122" s="42" t="s">
        <v>78</v>
      </c>
      <c r="C122" s="9">
        <v>289</v>
      </c>
      <c r="D122" s="9">
        <v>795</v>
      </c>
    </row>
    <row r="123" spans="1:4">
      <c r="A123" s="42" t="s">
        <v>237</v>
      </c>
      <c r="B123" s="42" t="s">
        <v>79</v>
      </c>
      <c r="C123" s="9">
        <v>-248</v>
      </c>
      <c r="D123" s="9">
        <v>-65</v>
      </c>
    </row>
    <row r="124" spans="1:4">
      <c r="A124" s="42" t="s">
        <v>238</v>
      </c>
      <c r="B124" s="42" t="s">
        <v>80</v>
      </c>
      <c r="C124" s="9">
        <v>1968</v>
      </c>
      <c r="D124" s="9">
        <v>2176</v>
      </c>
    </row>
    <row r="125" spans="1:4">
      <c r="A125" s="42" t="s">
        <v>239</v>
      </c>
      <c r="B125" s="42" t="s">
        <v>81</v>
      </c>
      <c r="C125" s="9">
        <v>-469</v>
      </c>
      <c r="D125" s="9">
        <v>3329</v>
      </c>
    </row>
    <row r="126" spans="1:4">
      <c r="A126" s="42" t="s">
        <v>240</v>
      </c>
      <c r="B126" s="42" t="s">
        <v>82</v>
      </c>
      <c r="C126" s="9">
        <v>5070</v>
      </c>
      <c r="D126" s="9">
        <v>-9817</v>
      </c>
    </row>
    <row r="127" spans="1:4">
      <c r="A127" s="42" t="s">
        <v>241</v>
      </c>
      <c r="B127" s="42" t="s">
        <v>83</v>
      </c>
      <c r="C127" s="9">
        <v>-5510</v>
      </c>
      <c r="D127" s="9">
        <v>-6092</v>
      </c>
    </row>
    <row r="128" spans="1:4">
      <c r="A128" s="42" t="s">
        <v>242</v>
      </c>
      <c r="B128" s="42" t="s">
        <v>130</v>
      </c>
      <c r="C128" s="9">
        <v>-13277</v>
      </c>
      <c r="D128" s="9">
        <v>-8642</v>
      </c>
    </row>
    <row r="129" spans="1:4">
      <c r="A129" s="42" t="s">
        <v>243</v>
      </c>
      <c r="B129" s="42" t="s">
        <v>84</v>
      </c>
      <c r="C129" s="9">
        <v>-290</v>
      </c>
      <c r="D129" s="9">
        <v>-44</v>
      </c>
    </row>
    <row r="130" spans="1:4">
      <c r="A130" s="40" t="s">
        <v>244</v>
      </c>
      <c r="B130" s="40" t="s">
        <v>85</v>
      </c>
      <c r="C130" s="6">
        <v>2862</v>
      </c>
      <c r="D130" s="6">
        <v>5994</v>
      </c>
    </row>
    <row r="131" spans="1:4">
      <c r="A131" s="43" t="s">
        <v>245</v>
      </c>
      <c r="B131" s="43" t="s">
        <v>131</v>
      </c>
      <c r="C131" s="10">
        <v>0</v>
      </c>
      <c r="D131" s="10">
        <v>0</v>
      </c>
    </row>
    <row r="132" spans="1:4">
      <c r="A132" s="42" t="s">
        <v>246</v>
      </c>
      <c r="B132" s="42" t="s">
        <v>86</v>
      </c>
      <c r="C132" s="9">
        <v>1539</v>
      </c>
      <c r="D132" s="9">
        <v>3</v>
      </c>
    </row>
    <row r="133" spans="1:4">
      <c r="A133" s="44" t="s">
        <v>247</v>
      </c>
      <c r="B133" s="44" t="s">
        <v>87</v>
      </c>
      <c r="C133" s="6">
        <v>4401</v>
      </c>
      <c r="D133" s="6">
        <v>5997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2749</v>
      </c>
      <c r="D135" s="5">
        <v>10222</v>
      </c>
    </row>
    <row r="136" spans="1:4">
      <c r="A136" s="42" t="s">
        <v>250</v>
      </c>
      <c r="B136" s="42" t="s">
        <v>90</v>
      </c>
      <c r="C136" s="9">
        <v>206</v>
      </c>
      <c r="D136" s="9">
        <v>13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2500</v>
      </c>
      <c r="D138" s="9">
        <v>10136</v>
      </c>
    </row>
    <row r="139" spans="1:4">
      <c r="A139" s="42" t="s">
        <v>253</v>
      </c>
      <c r="B139" s="42" t="s">
        <v>142</v>
      </c>
      <c r="C139" s="9">
        <v>43</v>
      </c>
      <c r="D139" s="9">
        <v>73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2066</v>
      </c>
      <c r="D141" s="6">
        <v>16175</v>
      </c>
    </row>
    <row r="142" spans="1:4">
      <c r="A142" s="42" t="s">
        <v>256</v>
      </c>
      <c r="B142" s="42" t="s">
        <v>95</v>
      </c>
      <c r="C142" s="9">
        <v>2050</v>
      </c>
      <c r="D142" s="9">
        <v>1175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16</v>
      </c>
      <c r="D145" s="9">
        <v>0</v>
      </c>
    </row>
    <row r="146" spans="1:4">
      <c r="A146" s="44" t="s">
        <v>260</v>
      </c>
      <c r="B146" s="44" t="s">
        <v>99</v>
      </c>
      <c r="C146" s="6">
        <v>683</v>
      </c>
      <c r="D146" s="6">
        <v>-5953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3327</v>
      </c>
      <c r="D148" s="5">
        <v>13110</v>
      </c>
    </row>
    <row r="149" spans="1:4" ht="22">
      <c r="A149" s="42" t="s">
        <v>262</v>
      </c>
      <c r="B149" s="42" t="s">
        <v>101</v>
      </c>
      <c r="C149" s="9">
        <v>0</v>
      </c>
      <c r="D149" s="9">
        <v>8985</v>
      </c>
    </row>
    <row r="150" spans="1:4">
      <c r="A150" s="42" t="s">
        <v>215</v>
      </c>
      <c r="B150" s="42" t="s">
        <v>60</v>
      </c>
      <c r="C150" s="9">
        <v>2900</v>
      </c>
      <c r="D150" s="9">
        <v>4083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427</v>
      </c>
      <c r="D152" s="9">
        <v>42</v>
      </c>
    </row>
    <row r="153" spans="1:4">
      <c r="A153" s="40" t="s">
        <v>255</v>
      </c>
      <c r="B153" s="40" t="s">
        <v>94</v>
      </c>
      <c r="C153" s="6">
        <v>9890</v>
      </c>
      <c r="D153" s="6">
        <v>11181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9349</v>
      </c>
      <c r="D157" s="9">
        <v>9587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125</v>
      </c>
      <c r="D160" s="9">
        <v>205</v>
      </c>
    </row>
    <row r="161" spans="1:8">
      <c r="A161" s="42" t="s">
        <v>271</v>
      </c>
      <c r="B161" s="42" t="s">
        <v>111</v>
      </c>
      <c r="C161" s="9">
        <v>341</v>
      </c>
      <c r="D161" s="9">
        <v>1066</v>
      </c>
    </row>
    <row r="162" spans="1:8">
      <c r="A162" s="42" t="s">
        <v>272</v>
      </c>
      <c r="B162" s="42" t="s">
        <v>112</v>
      </c>
      <c r="C162" s="9">
        <v>75</v>
      </c>
      <c r="D162" s="9">
        <v>323</v>
      </c>
    </row>
    <row r="163" spans="1:8">
      <c r="A163" s="44" t="s">
        <v>273</v>
      </c>
      <c r="B163" s="44" t="s">
        <v>113</v>
      </c>
      <c r="C163" s="6">
        <v>-6563</v>
      </c>
      <c r="D163" s="6">
        <v>1929</v>
      </c>
    </row>
    <row r="164" spans="1:8">
      <c r="A164" s="46" t="s">
        <v>274</v>
      </c>
      <c r="B164" s="46" t="s">
        <v>114</v>
      </c>
      <c r="C164" s="7">
        <v>-1479</v>
      </c>
      <c r="D164" s="7">
        <v>1973</v>
      </c>
    </row>
    <row r="165" spans="1:8">
      <c r="A165" s="46" t="s">
        <v>275</v>
      </c>
      <c r="B165" s="46" t="s">
        <v>115</v>
      </c>
      <c r="C165" s="7">
        <v>-1479</v>
      </c>
      <c r="D165" s="7">
        <v>1973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8340</v>
      </c>
      <c r="D168" s="71">
        <v>17583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2772</v>
      </c>
      <c r="D174" s="78">
        <v>4186</v>
      </c>
      <c r="E174" s="78">
        <v>337</v>
      </c>
      <c r="F174" s="78">
        <v>94933</v>
      </c>
      <c r="G174" s="78">
        <v>-8999</v>
      </c>
      <c r="H174" s="78">
        <v>93229</v>
      </c>
    </row>
    <row r="175" spans="1:8">
      <c r="A175" s="48" t="s">
        <v>182</v>
      </c>
      <c r="B175" s="48" t="s">
        <v>27</v>
      </c>
      <c r="C175" s="79">
        <v>1574</v>
      </c>
      <c r="D175" s="79">
        <v>1626</v>
      </c>
      <c r="E175" s="79">
        <v>303</v>
      </c>
      <c r="F175" s="79">
        <v>6545</v>
      </c>
      <c r="G175" s="79">
        <v>0</v>
      </c>
      <c r="H175" s="79">
        <v>10048</v>
      </c>
    </row>
    <row r="176" spans="1:8">
      <c r="A176" s="48" t="s">
        <v>183</v>
      </c>
      <c r="B176" s="48" t="s">
        <v>28</v>
      </c>
      <c r="C176" s="79">
        <v>1159</v>
      </c>
      <c r="D176" s="79">
        <v>1183</v>
      </c>
      <c r="E176" s="79">
        <v>3</v>
      </c>
      <c r="F176" s="79">
        <v>39584</v>
      </c>
      <c r="G176" s="79">
        <v>37044</v>
      </c>
      <c r="H176" s="79">
        <v>78973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48043</v>
      </c>
      <c r="G179" s="79">
        <v>-48043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12</v>
      </c>
      <c r="D183" s="79">
        <v>1377</v>
      </c>
      <c r="E183" s="79">
        <v>31</v>
      </c>
      <c r="F183" s="79">
        <v>478</v>
      </c>
      <c r="G183" s="79">
        <v>-2</v>
      </c>
      <c r="H183" s="79">
        <v>1896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283</v>
      </c>
      <c r="G184" s="79">
        <v>0</v>
      </c>
      <c r="H184" s="79">
        <v>310</v>
      </c>
    </row>
    <row r="185" spans="1:8">
      <c r="A185" s="44" t="s">
        <v>192</v>
      </c>
      <c r="B185" s="44" t="s">
        <v>37</v>
      </c>
      <c r="C185" s="78">
        <v>39438</v>
      </c>
      <c r="D185" s="78">
        <v>43272</v>
      </c>
      <c r="E185" s="78">
        <v>12417</v>
      </c>
      <c r="F185" s="78">
        <v>15718</v>
      </c>
      <c r="G185" s="78">
        <v>-14338</v>
      </c>
      <c r="H185" s="78">
        <v>96507</v>
      </c>
    </row>
    <row r="186" spans="1:8">
      <c r="A186" s="48" t="s">
        <v>193</v>
      </c>
      <c r="B186" s="48" t="s">
        <v>38</v>
      </c>
      <c r="C186" s="79">
        <v>7236</v>
      </c>
      <c r="D186" s="79">
        <v>24240</v>
      </c>
      <c r="E186" s="79">
        <v>0</v>
      </c>
      <c r="F186" s="79">
        <v>192</v>
      </c>
      <c r="G186" s="79">
        <v>0</v>
      </c>
      <c r="H186" s="79">
        <v>31668</v>
      </c>
    </row>
    <row r="187" spans="1:8">
      <c r="A187" s="48" t="s">
        <v>194</v>
      </c>
      <c r="B187" s="48" t="s">
        <v>39</v>
      </c>
      <c r="C187" s="79">
        <v>19205</v>
      </c>
      <c r="D187" s="79">
        <v>3681</v>
      </c>
      <c r="E187" s="79">
        <v>1794</v>
      </c>
      <c r="F187" s="79">
        <v>404</v>
      </c>
      <c r="G187" s="79">
        <v>-843</v>
      </c>
      <c r="H187" s="79">
        <v>24241</v>
      </c>
    </row>
    <row r="188" spans="1:8">
      <c r="A188" s="48" t="s">
        <v>195</v>
      </c>
      <c r="B188" s="48" t="s">
        <v>40</v>
      </c>
      <c r="C188" s="79">
        <v>0</v>
      </c>
      <c r="D188" s="79">
        <v>7</v>
      </c>
      <c r="E188" s="79">
        <v>0</v>
      </c>
      <c r="F188" s="79">
        <v>0</v>
      </c>
      <c r="G188" s="79">
        <v>0</v>
      </c>
      <c r="H188" s="79">
        <v>7</v>
      </c>
    </row>
    <row r="189" spans="1:8">
      <c r="A189" s="48" t="s">
        <v>196</v>
      </c>
      <c r="B189" s="48" t="s">
        <v>41</v>
      </c>
      <c r="C189" s="79">
        <v>83</v>
      </c>
      <c r="D189" s="79">
        <v>1674</v>
      </c>
      <c r="E189" s="79">
        <v>1768</v>
      </c>
      <c r="F189" s="79">
        <v>12071</v>
      </c>
      <c r="G189" s="79">
        <v>-13128</v>
      </c>
      <c r="H189" s="79">
        <v>2468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2798</v>
      </c>
      <c r="E192" s="79">
        <v>0</v>
      </c>
      <c r="F192" s="79">
        <v>1810</v>
      </c>
      <c r="G192" s="79">
        <v>0</v>
      </c>
      <c r="H192" s="79">
        <v>4608</v>
      </c>
    </row>
    <row r="193" spans="1:8">
      <c r="A193" s="48" t="s">
        <v>199</v>
      </c>
      <c r="B193" s="48" t="s">
        <v>44</v>
      </c>
      <c r="C193" s="79">
        <v>12667</v>
      </c>
      <c r="D193" s="79">
        <v>10605</v>
      </c>
      <c r="E193" s="79">
        <v>2151</v>
      </c>
      <c r="F193" s="79">
        <v>119</v>
      </c>
      <c r="G193" s="79">
        <v>-367</v>
      </c>
      <c r="H193" s="79">
        <v>25175</v>
      </c>
    </row>
    <row r="194" spans="1:8">
      <c r="A194" s="48" t="s">
        <v>200</v>
      </c>
      <c r="B194" s="48" t="s">
        <v>45</v>
      </c>
      <c r="C194" s="79">
        <v>247</v>
      </c>
      <c r="D194" s="79">
        <v>267</v>
      </c>
      <c r="E194" s="79">
        <v>6704</v>
      </c>
      <c r="F194" s="79">
        <v>1122</v>
      </c>
      <c r="G194" s="79">
        <v>0</v>
      </c>
      <c r="H194" s="79">
        <v>8340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42210</v>
      </c>
      <c r="D196" s="78">
        <v>47458</v>
      </c>
      <c r="E196" s="78">
        <v>12754</v>
      </c>
      <c r="F196" s="78">
        <v>110651</v>
      </c>
      <c r="G196" s="78">
        <v>-23337</v>
      </c>
      <c r="H196" s="78">
        <v>189736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9485</v>
      </c>
      <c r="D200" s="78">
        <v>30675</v>
      </c>
      <c r="E200" s="78">
        <v>6072</v>
      </c>
      <c r="F200" s="78">
        <v>106224</v>
      </c>
      <c r="G200" s="78">
        <v>-14911</v>
      </c>
      <c r="H200" s="78">
        <v>137545</v>
      </c>
    </row>
    <row r="201" spans="1:8">
      <c r="A201" s="52" t="s">
        <v>205</v>
      </c>
      <c r="B201" s="44" t="s">
        <v>50</v>
      </c>
      <c r="C201" s="78">
        <v>9485</v>
      </c>
      <c r="D201" s="78">
        <v>30675</v>
      </c>
      <c r="E201" s="78">
        <v>6072</v>
      </c>
      <c r="F201" s="78">
        <v>106224</v>
      </c>
      <c r="G201" s="78">
        <v>-14911</v>
      </c>
      <c r="H201" s="78">
        <v>137545</v>
      </c>
    </row>
    <row r="202" spans="1:8">
      <c r="A202" s="53" t="s">
        <v>206</v>
      </c>
      <c r="B202" s="48" t="s">
        <v>51</v>
      </c>
      <c r="C202" s="79">
        <v>10075</v>
      </c>
      <c r="D202" s="79">
        <v>7050</v>
      </c>
      <c r="E202" s="79">
        <v>86</v>
      </c>
      <c r="F202" s="79">
        <v>94950</v>
      </c>
      <c r="G202" s="79">
        <v>-17211</v>
      </c>
      <c r="H202" s="79">
        <v>94950</v>
      </c>
    </row>
    <row r="203" spans="1:8">
      <c r="A203" s="53" t="s">
        <v>207</v>
      </c>
      <c r="B203" s="48" t="s">
        <v>52</v>
      </c>
      <c r="C203" s="79">
        <v>0</v>
      </c>
      <c r="D203" s="79">
        <v>0</v>
      </c>
      <c r="E203" s="79">
        <v>1152</v>
      </c>
      <c r="F203" s="79">
        <v>110936</v>
      </c>
      <c r="G203" s="79">
        <v>-6888</v>
      </c>
      <c r="H203" s="79">
        <v>105200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214</v>
      </c>
      <c r="G205" s="79">
        <v>0</v>
      </c>
      <c r="H205" s="79">
        <v>214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-86</v>
      </c>
      <c r="F206" s="81">
        <v>0</v>
      </c>
      <c r="G206" s="81">
        <v>-481</v>
      </c>
      <c r="H206" s="81">
        <v>-567</v>
      </c>
    </row>
    <row r="207" spans="1:8">
      <c r="A207" s="53" t="s">
        <v>211</v>
      </c>
      <c r="B207" s="48" t="s">
        <v>56</v>
      </c>
      <c r="C207" s="79">
        <v>-374</v>
      </c>
      <c r="D207" s="79">
        <v>11405</v>
      </c>
      <c r="E207" s="79">
        <v>1817</v>
      </c>
      <c r="F207" s="79">
        <v>-102543</v>
      </c>
      <c r="G207" s="79">
        <v>13633</v>
      </c>
      <c r="H207" s="79">
        <v>-76062</v>
      </c>
    </row>
    <row r="208" spans="1:8">
      <c r="A208" s="53" t="s">
        <v>212</v>
      </c>
      <c r="B208" s="48" t="s">
        <v>57</v>
      </c>
      <c r="C208" s="79">
        <v>-216</v>
      </c>
      <c r="D208" s="79">
        <v>12220</v>
      </c>
      <c r="E208" s="79">
        <v>3103</v>
      </c>
      <c r="F208" s="79">
        <v>2667</v>
      </c>
      <c r="G208" s="79">
        <v>-3964</v>
      </c>
      <c r="H208" s="79">
        <v>13810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668</v>
      </c>
      <c r="D210" s="78">
        <v>2110</v>
      </c>
      <c r="E210" s="78">
        <v>32</v>
      </c>
      <c r="F210" s="78">
        <v>175</v>
      </c>
      <c r="G210" s="78">
        <v>6074</v>
      </c>
      <c r="H210" s="78">
        <v>9059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264</v>
      </c>
      <c r="D212" s="79">
        <v>56</v>
      </c>
      <c r="E212" s="79">
        <v>0</v>
      </c>
      <c r="F212" s="79">
        <v>78</v>
      </c>
      <c r="G212" s="79">
        <v>0</v>
      </c>
      <c r="H212" s="79">
        <v>398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13</v>
      </c>
      <c r="D214" s="79">
        <v>2019</v>
      </c>
      <c r="E214" s="79">
        <v>0</v>
      </c>
      <c r="F214" s="79">
        <v>22</v>
      </c>
      <c r="G214" s="79">
        <v>6074</v>
      </c>
      <c r="H214" s="79">
        <v>8128</v>
      </c>
    </row>
    <row r="215" spans="1:8">
      <c r="A215" s="53" t="s">
        <v>219</v>
      </c>
      <c r="B215" s="48" t="s">
        <v>64</v>
      </c>
      <c r="C215" s="79">
        <v>373</v>
      </c>
      <c r="D215" s="79">
        <v>34</v>
      </c>
      <c r="E215" s="79">
        <v>31</v>
      </c>
      <c r="F215" s="79">
        <v>57</v>
      </c>
      <c r="G215" s="79">
        <v>0</v>
      </c>
      <c r="H215" s="79">
        <v>495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8</v>
      </c>
      <c r="G217" s="79">
        <v>0</v>
      </c>
      <c r="H217" s="79">
        <v>8</v>
      </c>
    </row>
    <row r="218" spans="1:8">
      <c r="A218" s="52" t="s">
        <v>222</v>
      </c>
      <c r="B218" s="44" t="s">
        <v>67</v>
      </c>
      <c r="C218" s="78">
        <v>32057</v>
      </c>
      <c r="D218" s="78">
        <v>14673</v>
      </c>
      <c r="E218" s="78">
        <v>6650</v>
      </c>
      <c r="F218" s="78">
        <v>4252</v>
      </c>
      <c r="G218" s="78">
        <v>-14500</v>
      </c>
      <c r="H218" s="78">
        <v>43132</v>
      </c>
    </row>
    <row r="219" spans="1:8">
      <c r="A219" s="53" t="s">
        <v>215</v>
      </c>
      <c r="B219" s="48" t="s">
        <v>60</v>
      </c>
      <c r="C219" s="79">
        <v>2906</v>
      </c>
      <c r="D219" s="79">
        <v>4047</v>
      </c>
      <c r="E219" s="79">
        <v>3</v>
      </c>
      <c r="F219" s="79">
        <v>2</v>
      </c>
      <c r="G219" s="79">
        <v>0</v>
      </c>
      <c r="H219" s="79">
        <v>6958</v>
      </c>
    </row>
    <row r="220" spans="1:8">
      <c r="A220" s="53" t="s">
        <v>216</v>
      </c>
      <c r="B220" s="48" t="s">
        <v>61</v>
      </c>
      <c r="C220" s="79">
        <v>194</v>
      </c>
      <c r="D220" s="79">
        <v>2684</v>
      </c>
      <c r="E220" s="79">
        <v>0</v>
      </c>
      <c r="F220" s="79">
        <v>53</v>
      </c>
      <c r="G220" s="79">
        <v>0</v>
      </c>
      <c r="H220" s="79">
        <v>2931</v>
      </c>
    </row>
    <row r="221" spans="1:8">
      <c r="A221" s="53" t="s">
        <v>223</v>
      </c>
      <c r="B221" s="48" t="s">
        <v>68</v>
      </c>
      <c r="C221" s="79">
        <v>21276</v>
      </c>
      <c r="D221" s="79">
        <v>1472</v>
      </c>
      <c r="E221" s="79">
        <v>4965</v>
      </c>
      <c r="F221" s="79">
        <v>263</v>
      </c>
      <c r="G221" s="79">
        <v>-1226</v>
      </c>
      <c r="H221" s="79">
        <v>26750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504</v>
      </c>
      <c r="F222" s="79">
        <v>0</v>
      </c>
      <c r="G222" s="79">
        <v>0</v>
      </c>
      <c r="H222" s="79">
        <v>504</v>
      </c>
    </row>
    <row r="223" spans="1:8">
      <c r="A223" s="53" t="s">
        <v>225</v>
      </c>
      <c r="B223" s="48" t="s">
        <v>70</v>
      </c>
      <c r="C223" s="79">
        <v>7645</v>
      </c>
      <c r="D223" s="79">
        <v>6135</v>
      </c>
      <c r="E223" s="79">
        <v>740</v>
      </c>
      <c r="F223" s="79">
        <v>1708</v>
      </c>
      <c r="G223" s="79">
        <v>-13128</v>
      </c>
      <c r="H223" s="79">
        <v>3100</v>
      </c>
    </row>
    <row r="224" spans="1:8">
      <c r="A224" s="53" t="s">
        <v>219</v>
      </c>
      <c r="B224" s="48" t="s">
        <v>64</v>
      </c>
      <c r="C224" s="79">
        <v>35</v>
      </c>
      <c r="D224" s="79">
        <v>103</v>
      </c>
      <c r="E224" s="79">
        <v>19</v>
      </c>
      <c r="F224" s="79">
        <v>20</v>
      </c>
      <c r="G224" s="79">
        <v>0</v>
      </c>
      <c r="H224" s="79">
        <v>177</v>
      </c>
    </row>
    <row r="225" spans="1:8">
      <c r="A225" s="53" t="s">
        <v>226</v>
      </c>
      <c r="B225" s="48" t="s">
        <v>65</v>
      </c>
      <c r="C225" s="79">
        <v>1</v>
      </c>
      <c r="D225" s="79">
        <v>227</v>
      </c>
      <c r="E225" s="79">
        <v>124</v>
      </c>
      <c r="F225" s="79">
        <v>2129</v>
      </c>
      <c r="G225" s="79">
        <v>0</v>
      </c>
      <c r="H225" s="79">
        <v>2481</v>
      </c>
    </row>
    <row r="226" spans="1:8">
      <c r="A226" s="53" t="s">
        <v>221</v>
      </c>
      <c r="B226" s="48" t="s">
        <v>66</v>
      </c>
      <c r="C226" s="79">
        <v>0</v>
      </c>
      <c r="D226" s="79">
        <v>5</v>
      </c>
      <c r="E226" s="79">
        <v>295</v>
      </c>
      <c r="F226" s="79">
        <v>77</v>
      </c>
      <c r="G226" s="79">
        <v>-146</v>
      </c>
      <c r="H226" s="79">
        <v>231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42210</v>
      </c>
      <c r="D228" s="78">
        <v>47458</v>
      </c>
      <c r="E228" s="78">
        <v>12754</v>
      </c>
      <c r="F228" s="78">
        <v>110651</v>
      </c>
      <c r="G228" s="78">
        <v>-23337</v>
      </c>
      <c r="H228" s="78">
        <v>189736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33014</v>
      </c>
      <c r="D232" s="83">
        <v>24581</v>
      </c>
      <c r="E232" s="83">
        <v>17424</v>
      </c>
      <c r="F232" s="83">
        <v>3176</v>
      </c>
      <c r="G232" s="83">
        <v>-6753</v>
      </c>
      <c r="H232" s="83">
        <v>71442</v>
      </c>
    </row>
    <row r="233" spans="1:8">
      <c r="A233" s="59" t="s">
        <v>152</v>
      </c>
      <c r="B233" s="60" t="s">
        <v>1</v>
      </c>
      <c r="C233" s="84">
        <v>0</v>
      </c>
      <c r="D233" s="84">
        <v>21994</v>
      </c>
      <c r="E233" s="84">
        <v>15560</v>
      </c>
      <c r="F233" s="84">
        <v>0</v>
      </c>
      <c r="G233" s="84">
        <v>-1445</v>
      </c>
      <c r="H233" s="84">
        <v>36109</v>
      </c>
    </row>
    <row r="234" spans="1:8">
      <c r="A234" s="59" t="s">
        <v>153</v>
      </c>
      <c r="B234" s="60" t="s">
        <v>2</v>
      </c>
      <c r="C234" s="84">
        <v>1237</v>
      </c>
      <c r="D234" s="84">
        <v>76</v>
      </c>
      <c r="E234" s="84">
        <v>1864</v>
      </c>
      <c r="F234" s="84">
        <v>3175</v>
      </c>
      <c r="G234" s="84">
        <v>-4485</v>
      </c>
      <c r="H234" s="84">
        <v>1867</v>
      </c>
    </row>
    <row r="235" spans="1:8">
      <c r="A235" s="59" t="s">
        <v>154</v>
      </c>
      <c r="B235" s="60" t="s">
        <v>3</v>
      </c>
      <c r="C235" s="84">
        <v>31777</v>
      </c>
      <c r="D235" s="84">
        <v>2511</v>
      </c>
      <c r="E235" s="84">
        <v>0</v>
      </c>
      <c r="F235" s="84">
        <v>1</v>
      </c>
      <c r="G235" s="84">
        <v>-823</v>
      </c>
      <c r="H235" s="84">
        <v>33466</v>
      </c>
    </row>
    <row r="236" spans="1:8">
      <c r="A236" s="52" t="s">
        <v>155</v>
      </c>
      <c r="B236" s="44" t="s">
        <v>4</v>
      </c>
      <c r="C236" s="83">
        <v>22469</v>
      </c>
      <c r="D236" s="83">
        <v>8266</v>
      </c>
      <c r="E236" s="83">
        <v>10305</v>
      </c>
      <c r="F236" s="83">
        <v>250</v>
      </c>
      <c r="G236" s="83">
        <v>-3293</v>
      </c>
      <c r="H236" s="83">
        <v>37997</v>
      </c>
    </row>
    <row r="237" spans="1:8">
      <c r="A237" s="59" t="s">
        <v>156</v>
      </c>
      <c r="B237" s="60" t="s">
        <v>5</v>
      </c>
      <c r="C237" s="84">
        <v>373</v>
      </c>
      <c r="D237" s="84">
        <v>6069</v>
      </c>
      <c r="E237" s="84">
        <v>10304</v>
      </c>
      <c r="F237" s="84">
        <v>249</v>
      </c>
      <c r="G237" s="84">
        <v>-2568</v>
      </c>
      <c r="H237" s="84">
        <v>14427</v>
      </c>
    </row>
    <row r="238" spans="1:8">
      <c r="A238" s="59" t="s">
        <v>157</v>
      </c>
      <c r="B238" s="60" t="s">
        <v>6</v>
      </c>
      <c r="C238" s="84">
        <v>22096</v>
      </c>
      <c r="D238" s="84">
        <v>2197</v>
      </c>
      <c r="E238" s="84">
        <v>1</v>
      </c>
      <c r="F238" s="84">
        <v>1</v>
      </c>
      <c r="G238" s="84">
        <v>-725</v>
      </c>
      <c r="H238" s="84">
        <v>23570</v>
      </c>
    </row>
    <row r="239" spans="1:8">
      <c r="A239" s="61" t="s">
        <v>158</v>
      </c>
      <c r="B239" s="62" t="s">
        <v>7</v>
      </c>
      <c r="C239" s="85">
        <v>10545</v>
      </c>
      <c r="D239" s="85">
        <v>16315</v>
      </c>
      <c r="E239" s="85">
        <v>7119</v>
      </c>
      <c r="F239" s="85">
        <v>2926</v>
      </c>
      <c r="G239" s="85">
        <v>-3460</v>
      </c>
      <c r="H239" s="85">
        <v>33445</v>
      </c>
    </row>
    <row r="240" spans="1:8">
      <c r="A240" s="53" t="s">
        <v>159</v>
      </c>
      <c r="B240" s="48" t="s">
        <v>8</v>
      </c>
      <c r="C240" s="84">
        <v>667</v>
      </c>
      <c r="D240" s="84">
        <v>277</v>
      </c>
      <c r="E240" s="84">
        <v>43</v>
      </c>
      <c r="F240" s="84">
        <v>222</v>
      </c>
      <c r="G240" s="84">
        <v>-126</v>
      </c>
      <c r="H240" s="84">
        <v>1083</v>
      </c>
    </row>
    <row r="241" spans="1:8">
      <c r="A241" s="53" t="s">
        <v>160</v>
      </c>
      <c r="B241" s="48" t="s">
        <v>9</v>
      </c>
      <c r="C241" s="84">
        <v>6971</v>
      </c>
      <c r="D241" s="84">
        <v>1640</v>
      </c>
      <c r="E241" s="84">
        <v>3130</v>
      </c>
      <c r="F241" s="84">
        <v>776</v>
      </c>
      <c r="G241" s="84">
        <v>-1435</v>
      </c>
      <c r="H241" s="84">
        <v>11082</v>
      </c>
    </row>
    <row r="242" spans="1:8">
      <c r="A242" s="53" t="s">
        <v>161</v>
      </c>
      <c r="B242" s="48" t="s">
        <v>10</v>
      </c>
      <c r="C242" s="84">
        <v>2394</v>
      </c>
      <c r="D242" s="84">
        <v>2273</v>
      </c>
      <c r="E242" s="84">
        <v>519</v>
      </c>
      <c r="F242" s="84">
        <v>4593</v>
      </c>
      <c r="G242" s="84">
        <v>-2313</v>
      </c>
      <c r="H242" s="84">
        <v>7466</v>
      </c>
    </row>
    <row r="243" spans="1:8">
      <c r="A243" s="53" t="s">
        <v>162</v>
      </c>
      <c r="B243" s="48" t="s">
        <v>11</v>
      </c>
      <c r="C243" s="84">
        <v>1892</v>
      </c>
      <c r="D243" s="84">
        <v>112</v>
      </c>
      <c r="E243" s="84">
        <v>7</v>
      </c>
      <c r="F243" s="84">
        <v>170</v>
      </c>
      <c r="G243" s="84">
        <v>0</v>
      </c>
      <c r="H243" s="84">
        <v>2181</v>
      </c>
    </row>
    <row r="244" spans="1:8">
      <c r="A244" s="61" t="s">
        <v>163</v>
      </c>
      <c r="B244" s="62" t="s">
        <v>12</v>
      </c>
      <c r="C244" s="85">
        <v>-45</v>
      </c>
      <c r="D244" s="85">
        <v>12567</v>
      </c>
      <c r="E244" s="85">
        <v>3506</v>
      </c>
      <c r="F244" s="85">
        <v>-2391</v>
      </c>
      <c r="G244" s="85">
        <v>162</v>
      </c>
      <c r="H244" s="85">
        <v>13799</v>
      </c>
    </row>
    <row r="245" spans="1:8">
      <c r="A245" s="53" t="s">
        <v>164</v>
      </c>
      <c r="B245" s="48" t="s">
        <v>13</v>
      </c>
      <c r="C245" s="84">
        <v>538</v>
      </c>
      <c r="D245" s="84">
        <v>835</v>
      </c>
      <c r="E245" s="84">
        <v>62</v>
      </c>
      <c r="F245" s="84">
        <v>4760</v>
      </c>
      <c r="G245" s="84">
        <v>-4603</v>
      </c>
      <c r="H245" s="84">
        <v>1592</v>
      </c>
    </row>
    <row r="246" spans="1:8">
      <c r="A246" s="53" t="s">
        <v>165</v>
      </c>
      <c r="B246" s="48" t="s">
        <v>14</v>
      </c>
      <c r="C246" s="84">
        <v>709</v>
      </c>
      <c r="D246" s="84">
        <v>692</v>
      </c>
      <c r="E246" s="84">
        <v>80</v>
      </c>
      <c r="F246" s="84">
        <v>164</v>
      </c>
      <c r="G246" s="84">
        <v>-435</v>
      </c>
      <c r="H246" s="84">
        <v>1210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-216</v>
      </c>
      <c r="D248" s="85">
        <v>12710</v>
      </c>
      <c r="E248" s="85">
        <v>3488</v>
      </c>
      <c r="F248" s="85">
        <v>2205</v>
      </c>
      <c r="G248" s="85">
        <v>-4006</v>
      </c>
      <c r="H248" s="85">
        <v>14181</v>
      </c>
    </row>
    <row r="249" spans="1:8">
      <c r="A249" s="53" t="s">
        <v>168</v>
      </c>
      <c r="B249" s="48" t="s">
        <v>17</v>
      </c>
      <c r="C249" s="84">
        <v>0</v>
      </c>
      <c r="D249" s="84">
        <v>490</v>
      </c>
      <c r="E249" s="84">
        <v>385</v>
      </c>
      <c r="F249" s="84">
        <v>-462</v>
      </c>
      <c r="G249" s="84">
        <v>-42</v>
      </c>
      <c r="H249" s="84">
        <v>371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-216</v>
      </c>
      <c r="D251" s="85">
        <v>12220</v>
      </c>
      <c r="E251" s="85">
        <v>3103</v>
      </c>
      <c r="F251" s="85">
        <v>2667</v>
      </c>
      <c r="G251" s="85">
        <v>-3964</v>
      </c>
      <c r="H251" s="85">
        <v>13810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-216</v>
      </c>
      <c r="D253" s="85">
        <v>12220</v>
      </c>
      <c r="E253" s="85">
        <v>3103</v>
      </c>
      <c r="F253" s="85">
        <v>2667</v>
      </c>
      <c r="G253" s="85">
        <v>-3964</v>
      </c>
      <c r="H253" s="85">
        <v>13810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-216</v>
      </c>
      <c r="D256" s="88">
        <v>12220</v>
      </c>
      <c r="E256" s="88">
        <v>3103</v>
      </c>
      <c r="F256" s="88">
        <v>2667</v>
      </c>
      <c r="G256" s="88">
        <v>-3964</v>
      </c>
      <c r="H256" s="88">
        <v>13810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353</v>
      </c>
    </row>
    <row r="2" spans="1:4">
      <c r="A2" s="18" t="s">
        <v>354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29" customHeight="1">
      <c r="A6" s="141" t="s">
        <v>410</v>
      </c>
      <c r="B6" s="141" t="s">
        <v>411</v>
      </c>
      <c r="C6" s="104" t="s">
        <v>328</v>
      </c>
      <c r="D6" s="104" t="s">
        <v>338</v>
      </c>
    </row>
    <row r="7" spans="1:4">
      <c r="A7" s="23" t="s">
        <v>151</v>
      </c>
      <c r="B7" s="23" t="s">
        <v>0</v>
      </c>
      <c r="C7" s="90">
        <v>17677</v>
      </c>
      <c r="D7" s="90">
        <v>15764</v>
      </c>
    </row>
    <row r="8" spans="1:4">
      <c r="A8" s="24" t="s">
        <v>152</v>
      </c>
      <c r="B8" s="24" t="s">
        <v>1</v>
      </c>
      <c r="C8" s="84">
        <v>6956</v>
      </c>
      <c r="D8" s="84">
        <v>3593</v>
      </c>
    </row>
    <row r="9" spans="1:4">
      <c r="A9" s="24" t="s">
        <v>153</v>
      </c>
      <c r="B9" s="24" t="s">
        <v>2</v>
      </c>
      <c r="C9" s="84">
        <v>720</v>
      </c>
      <c r="D9" s="84">
        <v>114</v>
      </c>
    </row>
    <row r="10" spans="1:4">
      <c r="A10" s="24" t="s">
        <v>154</v>
      </c>
      <c r="B10" s="24" t="s">
        <v>3</v>
      </c>
      <c r="C10" s="84">
        <v>10001</v>
      </c>
      <c r="D10" s="84">
        <v>12057</v>
      </c>
    </row>
    <row r="11" spans="1:4">
      <c r="A11" s="23" t="s">
        <v>155</v>
      </c>
      <c r="B11" s="23" t="s">
        <v>4</v>
      </c>
      <c r="C11" s="90">
        <v>9165</v>
      </c>
      <c r="D11" s="90">
        <v>4728</v>
      </c>
    </row>
    <row r="12" spans="1:4">
      <c r="A12" s="24" t="s">
        <v>156</v>
      </c>
      <c r="B12" s="24" t="s">
        <v>5</v>
      </c>
      <c r="C12" s="84">
        <v>3368</v>
      </c>
      <c r="D12" s="84">
        <v>1884</v>
      </c>
    </row>
    <row r="13" spans="1:4">
      <c r="A13" s="24" t="s">
        <v>157</v>
      </c>
      <c r="B13" s="24" t="s">
        <v>6</v>
      </c>
      <c r="C13" s="84">
        <v>5797</v>
      </c>
      <c r="D13" s="84">
        <v>2844</v>
      </c>
    </row>
    <row r="14" spans="1:4">
      <c r="A14" s="25" t="s">
        <v>158</v>
      </c>
      <c r="B14" s="25" t="s">
        <v>7</v>
      </c>
      <c r="C14" s="90">
        <v>8512</v>
      </c>
      <c r="D14" s="90">
        <v>11036</v>
      </c>
    </row>
    <row r="15" spans="1:4">
      <c r="A15" s="26" t="s">
        <v>159</v>
      </c>
      <c r="B15" s="26" t="s">
        <v>8</v>
      </c>
      <c r="C15" s="84">
        <v>513</v>
      </c>
      <c r="D15" s="84">
        <v>126</v>
      </c>
    </row>
    <row r="16" spans="1:4">
      <c r="A16" s="26" t="s">
        <v>160</v>
      </c>
      <c r="B16" s="26" t="s">
        <v>9</v>
      </c>
      <c r="C16" s="84">
        <v>5608</v>
      </c>
      <c r="D16" s="84">
        <v>4316</v>
      </c>
    </row>
    <row r="17" spans="1:4">
      <c r="A17" s="26" t="s">
        <v>161</v>
      </c>
      <c r="B17" s="26" t="s">
        <v>10</v>
      </c>
      <c r="C17" s="84">
        <v>2251</v>
      </c>
      <c r="D17" s="84">
        <v>1653</v>
      </c>
    </row>
    <row r="18" spans="1:4">
      <c r="A18" s="26" t="s">
        <v>162</v>
      </c>
      <c r="B18" s="26" t="s">
        <v>11</v>
      </c>
      <c r="C18" s="84">
        <v>1014</v>
      </c>
      <c r="D18" s="84">
        <v>517</v>
      </c>
    </row>
    <row r="19" spans="1:4">
      <c r="A19" s="25" t="s">
        <v>163</v>
      </c>
      <c r="B19" s="25" t="s">
        <v>12</v>
      </c>
      <c r="C19" s="90">
        <v>152</v>
      </c>
      <c r="D19" s="90">
        <v>4676</v>
      </c>
    </row>
    <row r="20" spans="1:4">
      <c r="A20" s="26" t="s">
        <v>164</v>
      </c>
      <c r="B20" s="26" t="s">
        <v>13</v>
      </c>
      <c r="C20" s="84">
        <v>618</v>
      </c>
      <c r="D20" s="84">
        <v>378</v>
      </c>
    </row>
    <row r="21" spans="1:4">
      <c r="A21" s="26" t="s">
        <v>165</v>
      </c>
      <c r="B21" s="26" t="s">
        <v>14</v>
      </c>
      <c r="C21" s="84">
        <v>522</v>
      </c>
      <c r="D21" s="84">
        <v>533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248</v>
      </c>
      <c r="D23" s="90">
        <v>4521</v>
      </c>
    </row>
    <row r="24" spans="1:4">
      <c r="A24" s="26" t="s">
        <v>168</v>
      </c>
      <c r="B24" s="26" t="s">
        <v>17</v>
      </c>
      <c r="C24" s="84">
        <v>-221</v>
      </c>
      <c r="D24" s="84">
        <v>390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469</v>
      </c>
      <c r="D26" s="90">
        <v>4131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469</v>
      </c>
      <c r="D29" s="92">
        <v>4131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469</v>
      </c>
      <c r="D32" s="90">
        <v>4131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5.0000000000000001E-3</v>
      </c>
      <c r="D36" s="94">
        <v>0.05</v>
      </c>
    </row>
    <row r="37" spans="1:4">
      <c r="A37" s="34" t="s">
        <v>177</v>
      </c>
      <c r="B37" s="34" t="s">
        <v>24</v>
      </c>
      <c r="C37" s="94">
        <v>5.0000000000000001E-3</v>
      </c>
      <c r="D37" s="94">
        <v>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5.0000000000000001E-3</v>
      </c>
      <c r="D39" s="94">
        <v>0.05</v>
      </c>
    </row>
    <row r="40" spans="1:4">
      <c r="A40" s="34" t="s">
        <v>177</v>
      </c>
      <c r="B40" s="34" t="s">
        <v>24</v>
      </c>
      <c r="C40" s="94">
        <v>5.0000000000000001E-3</v>
      </c>
      <c r="D40" s="94">
        <v>0.05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469</v>
      </c>
      <c r="D46" s="90">
        <v>4131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-362</v>
      </c>
      <c r="D48" s="84">
        <v>20</v>
      </c>
    </row>
    <row r="49" spans="1:4">
      <c r="A49" s="89" t="s">
        <v>318</v>
      </c>
      <c r="B49" s="89" t="s">
        <v>310</v>
      </c>
      <c r="C49" s="84">
        <v>0</v>
      </c>
      <c r="D49" s="84">
        <v>0</v>
      </c>
    </row>
    <row r="50" spans="1:4">
      <c r="A50" s="89" t="s">
        <v>320</v>
      </c>
      <c r="B50" s="89" t="s">
        <v>322</v>
      </c>
      <c r="C50" s="84">
        <v>0</v>
      </c>
      <c r="D50" s="84">
        <v>0</v>
      </c>
    </row>
    <row r="51" spans="1:4">
      <c r="A51" s="32" t="s">
        <v>314</v>
      </c>
      <c r="B51" s="32" t="s">
        <v>311</v>
      </c>
      <c r="C51" s="90">
        <v>107</v>
      </c>
      <c r="D51" s="90">
        <v>4151</v>
      </c>
    </row>
    <row r="52" spans="1:4">
      <c r="A52" s="33" t="s">
        <v>315</v>
      </c>
      <c r="B52" s="33" t="s">
        <v>312</v>
      </c>
      <c r="C52" s="84">
        <v>0</v>
      </c>
      <c r="D52" s="84">
        <v>0</v>
      </c>
    </row>
    <row r="53" spans="1:4" ht="22">
      <c r="A53" s="32" t="s">
        <v>316</v>
      </c>
      <c r="B53" s="32" t="s">
        <v>313</v>
      </c>
      <c r="C53" s="90">
        <v>107</v>
      </c>
      <c r="D53" s="90">
        <v>4151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329</v>
      </c>
      <c r="D57" s="104" t="s">
        <v>339</v>
      </c>
    </row>
    <row r="58" spans="1:4">
      <c r="A58" s="35" t="s">
        <v>181</v>
      </c>
      <c r="B58" s="35" t="s">
        <v>26</v>
      </c>
      <c r="C58" s="96">
        <v>90751</v>
      </c>
      <c r="D58" s="96">
        <v>89842</v>
      </c>
    </row>
    <row r="59" spans="1:4">
      <c r="A59" s="26" t="s">
        <v>182</v>
      </c>
      <c r="B59" s="26" t="s">
        <v>27</v>
      </c>
      <c r="C59" s="79">
        <v>10477</v>
      </c>
      <c r="D59" s="79">
        <v>8973</v>
      </c>
    </row>
    <row r="60" spans="1:4">
      <c r="A60" s="26" t="s">
        <v>183</v>
      </c>
      <c r="B60" s="26" t="s">
        <v>28</v>
      </c>
      <c r="C60" s="79">
        <v>77718</v>
      </c>
      <c r="D60" s="79">
        <v>72940</v>
      </c>
    </row>
    <row r="61" spans="1:4">
      <c r="A61" s="26" t="s">
        <v>184</v>
      </c>
      <c r="B61" s="26" t="s">
        <v>29</v>
      </c>
      <c r="C61" s="79">
        <v>2002</v>
      </c>
      <c r="D61" s="79">
        <v>6847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285</v>
      </c>
      <c r="D67" s="79">
        <v>936</v>
      </c>
    </row>
    <row r="68" spans="1:4">
      <c r="A68" s="26" t="s">
        <v>191</v>
      </c>
      <c r="B68" s="26" t="s">
        <v>36</v>
      </c>
      <c r="C68" s="79">
        <v>269</v>
      </c>
      <c r="D68" s="79">
        <v>146</v>
      </c>
    </row>
    <row r="69" spans="1:4">
      <c r="A69" s="35" t="s">
        <v>192</v>
      </c>
      <c r="B69" s="35" t="s">
        <v>37</v>
      </c>
      <c r="C69" s="96">
        <v>78266</v>
      </c>
      <c r="D69" s="96">
        <v>79608</v>
      </c>
    </row>
    <row r="70" spans="1:4">
      <c r="A70" s="26" t="s">
        <v>193</v>
      </c>
      <c r="B70" s="26" t="s">
        <v>38</v>
      </c>
      <c r="C70" s="79">
        <v>33751</v>
      </c>
      <c r="D70" s="79">
        <v>32836</v>
      </c>
    </row>
    <row r="71" spans="1:4">
      <c r="A71" s="26" t="s">
        <v>194</v>
      </c>
      <c r="B71" s="26" t="s">
        <v>39</v>
      </c>
      <c r="C71" s="79">
        <v>18622</v>
      </c>
      <c r="D71" s="79">
        <v>18019</v>
      </c>
    </row>
    <row r="72" spans="1:4">
      <c r="A72" s="36" t="s">
        <v>195</v>
      </c>
      <c r="B72" s="36" t="s">
        <v>40</v>
      </c>
      <c r="C72" s="97">
        <v>124</v>
      </c>
      <c r="D72" s="97">
        <v>775</v>
      </c>
    </row>
    <row r="73" spans="1:4">
      <c r="A73" s="26" t="s">
        <v>196</v>
      </c>
      <c r="B73" s="26" t="s">
        <v>41</v>
      </c>
      <c r="C73" s="79">
        <v>1959</v>
      </c>
      <c r="D73" s="79">
        <v>2052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1793</v>
      </c>
      <c r="D76" s="79">
        <v>10047</v>
      </c>
    </row>
    <row r="77" spans="1:4">
      <c r="A77" s="26" t="s">
        <v>199</v>
      </c>
      <c r="B77" s="26" t="s">
        <v>44</v>
      </c>
      <c r="C77" s="79">
        <v>17138</v>
      </c>
      <c r="D77" s="79">
        <v>11388</v>
      </c>
    </row>
    <row r="78" spans="1:4">
      <c r="A78" s="26" t="s">
        <v>200</v>
      </c>
      <c r="B78" s="26" t="s">
        <v>45</v>
      </c>
      <c r="C78" s="79">
        <v>4879</v>
      </c>
      <c r="D78" s="79">
        <v>4491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169017</v>
      </c>
      <c r="D80" s="96">
        <v>169450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329</v>
      </c>
      <c r="D82" s="104" t="s">
        <v>339</v>
      </c>
    </row>
    <row r="83" spans="1:4">
      <c r="A83" s="35" t="s">
        <v>204</v>
      </c>
      <c r="B83" s="35" t="s">
        <v>49</v>
      </c>
      <c r="C83" s="96">
        <v>123962</v>
      </c>
      <c r="D83" s="96">
        <v>100674</v>
      </c>
    </row>
    <row r="84" spans="1:4">
      <c r="A84" s="35" t="s">
        <v>205</v>
      </c>
      <c r="B84" s="35" t="s">
        <v>50</v>
      </c>
      <c r="C84" s="96">
        <v>123962</v>
      </c>
      <c r="D84" s="96">
        <v>100674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106751</v>
      </c>
      <c r="D86" s="79">
        <v>111441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0</v>
      </c>
      <c r="D88" s="79">
        <v>0</v>
      </c>
    </row>
    <row r="89" spans="1:4">
      <c r="A89" s="26" t="s">
        <v>210</v>
      </c>
      <c r="B89" s="26" t="s">
        <v>55</v>
      </c>
      <c r="C89" s="79">
        <v>-640</v>
      </c>
      <c r="D89" s="79">
        <v>-714</v>
      </c>
    </row>
    <row r="90" spans="1:4">
      <c r="A90" s="26" t="s">
        <v>211</v>
      </c>
      <c r="B90" s="26" t="s">
        <v>56</v>
      </c>
      <c r="C90" s="79">
        <v>-77568</v>
      </c>
      <c r="D90" s="79">
        <v>-109134</v>
      </c>
    </row>
    <row r="91" spans="1:4">
      <c r="A91" s="26" t="s">
        <v>212</v>
      </c>
      <c r="B91" s="26" t="s">
        <v>57</v>
      </c>
      <c r="C91" s="79">
        <v>469</v>
      </c>
      <c r="D91" s="79">
        <v>4131</v>
      </c>
    </row>
    <row r="92" spans="1:4">
      <c r="A92" s="23" t="s">
        <v>213</v>
      </c>
      <c r="B92" s="23" t="s">
        <v>58</v>
      </c>
      <c r="C92" s="98">
        <v>0</v>
      </c>
      <c r="D92" s="98">
        <v>0</v>
      </c>
    </row>
    <row r="93" spans="1:4">
      <c r="A93" s="35" t="s">
        <v>214</v>
      </c>
      <c r="B93" s="35" t="s">
        <v>59</v>
      </c>
      <c r="C93" s="96">
        <v>7036</v>
      </c>
      <c r="D93" s="96">
        <v>12213</v>
      </c>
    </row>
    <row r="94" spans="1:4">
      <c r="A94" s="26" t="s">
        <v>215</v>
      </c>
      <c r="B94" s="26" t="s">
        <v>60</v>
      </c>
      <c r="C94" s="79">
        <v>0</v>
      </c>
      <c r="D94" s="79">
        <v>5776</v>
      </c>
    </row>
    <row r="95" spans="1:4">
      <c r="A95" s="26" t="s">
        <v>216</v>
      </c>
      <c r="B95" s="26" t="s">
        <v>61</v>
      </c>
      <c r="C95" s="79">
        <v>470</v>
      </c>
      <c r="D95" s="79">
        <v>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6182</v>
      </c>
      <c r="D97" s="79">
        <v>6296</v>
      </c>
    </row>
    <row r="98" spans="1:4">
      <c r="A98" s="26" t="s">
        <v>219</v>
      </c>
      <c r="B98" s="26" t="s">
        <v>64</v>
      </c>
      <c r="C98" s="79">
        <v>345</v>
      </c>
      <c r="D98" s="79">
        <v>102</v>
      </c>
    </row>
    <row r="99" spans="1:4">
      <c r="A99" s="26" t="s">
        <v>220</v>
      </c>
      <c r="B99" s="26" t="s">
        <v>65</v>
      </c>
      <c r="C99" s="79">
        <v>30</v>
      </c>
      <c r="D99" s="79">
        <v>34</v>
      </c>
    </row>
    <row r="100" spans="1:4">
      <c r="A100" s="26" t="s">
        <v>221</v>
      </c>
      <c r="B100" s="26" t="s">
        <v>66</v>
      </c>
      <c r="C100" s="79">
        <v>9</v>
      </c>
      <c r="D100" s="79">
        <v>5</v>
      </c>
    </row>
    <row r="101" spans="1:4">
      <c r="A101" s="35" t="s">
        <v>222</v>
      </c>
      <c r="B101" s="35" t="s">
        <v>67</v>
      </c>
      <c r="C101" s="96">
        <v>38019</v>
      </c>
      <c r="D101" s="96">
        <v>56563</v>
      </c>
    </row>
    <row r="102" spans="1:4">
      <c r="A102" s="26" t="s">
        <v>215</v>
      </c>
      <c r="B102" s="26" t="s">
        <v>60</v>
      </c>
      <c r="C102" s="79">
        <v>5788</v>
      </c>
      <c r="D102" s="79">
        <v>10350</v>
      </c>
    </row>
    <row r="103" spans="1:4">
      <c r="A103" s="26" t="s">
        <v>216</v>
      </c>
      <c r="B103" s="26" t="s">
        <v>61</v>
      </c>
      <c r="C103" s="79">
        <v>271</v>
      </c>
      <c r="D103" s="79">
        <v>110</v>
      </c>
    </row>
    <row r="104" spans="1:4">
      <c r="A104" s="26" t="s">
        <v>223</v>
      </c>
      <c r="B104" s="26" t="s">
        <v>68</v>
      </c>
      <c r="C104" s="79">
        <v>22778</v>
      </c>
      <c r="D104" s="79">
        <v>22332</v>
      </c>
    </row>
    <row r="105" spans="1:4">
      <c r="A105" s="26" t="s">
        <v>224</v>
      </c>
      <c r="B105" s="26" t="s">
        <v>69</v>
      </c>
      <c r="C105" s="79">
        <v>241</v>
      </c>
      <c r="D105" s="79">
        <v>29</v>
      </c>
    </row>
    <row r="106" spans="1:4">
      <c r="A106" s="26" t="s">
        <v>225</v>
      </c>
      <c r="B106" s="26" t="s">
        <v>70</v>
      </c>
      <c r="C106" s="79">
        <v>7577</v>
      </c>
      <c r="D106" s="79">
        <v>23348</v>
      </c>
    </row>
    <row r="107" spans="1:4">
      <c r="A107" s="26" t="s">
        <v>219</v>
      </c>
      <c r="B107" s="26" t="s">
        <v>64</v>
      </c>
      <c r="C107" s="79">
        <v>1272</v>
      </c>
      <c r="D107" s="79">
        <v>17</v>
      </c>
    </row>
    <row r="108" spans="1:4">
      <c r="A108" s="26" t="s">
        <v>226</v>
      </c>
      <c r="B108" s="26" t="s">
        <v>65</v>
      </c>
      <c r="C108" s="79">
        <v>1</v>
      </c>
      <c r="D108" s="79">
        <v>1</v>
      </c>
    </row>
    <row r="109" spans="1:4">
      <c r="A109" s="26" t="s">
        <v>221</v>
      </c>
      <c r="B109" s="26" t="s">
        <v>66</v>
      </c>
      <c r="C109" s="79">
        <v>91</v>
      </c>
      <c r="D109" s="79">
        <v>376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169017</v>
      </c>
      <c r="D111" s="96">
        <v>169450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328</v>
      </c>
      <c r="D115" s="105" t="s">
        <v>338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167</v>
      </c>
      <c r="B117" s="40" t="s">
        <v>332</v>
      </c>
      <c r="C117" s="6">
        <v>248</v>
      </c>
      <c r="D117" s="6">
        <v>4521</v>
      </c>
    </row>
    <row r="118" spans="1:4">
      <c r="A118" s="40" t="s">
        <v>233</v>
      </c>
      <c r="B118" s="40" t="s">
        <v>75</v>
      </c>
      <c r="C118" s="6">
        <v>-850</v>
      </c>
      <c r="D118" s="6">
        <v>-8468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563</v>
      </c>
      <c r="D120" s="9">
        <v>471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206</v>
      </c>
      <c r="D122" s="9">
        <v>446</v>
      </c>
    </row>
    <row r="123" spans="1:4">
      <c r="A123" s="42" t="s">
        <v>237</v>
      </c>
      <c r="B123" s="42" t="s">
        <v>79</v>
      </c>
      <c r="C123" s="9">
        <v>-233</v>
      </c>
      <c r="D123" s="9">
        <v>-5</v>
      </c>
    </row>
    <row r="124" spans="1:4">
      <c r="A124" s="42" t="s">
        <v>238</v>
      </c>
      <c r="B124" s="42" t="s">
        <v>80</v>
      </c>
      <c r="C124" s="9">
        <v>-717</v>
      </c>
      <c r="D124" s="9">
        <v>-844</v>
      </c>
    </row>
    <row r="125" spans="1:4">
      <c r="A125" s="42" t="s">
        <v>239</v>
      </c>
      <c r="B125" s="42" t="s">
        <v>81</v>
      </c>
      <c r="C125" s="9">
        <v>-2574</v>
      </c>
      <c r="D125" s="9">
        <v>-8042</v>
      </c>
    </row>
    <row r="126" spans="1:4">
      <c r="A126" s="42" t="s">
        <v>240</v>
      </c>
      <c r="B126" s="42" t="s">
        <v>82</v>
      </c>
      <c r="C126" s="9">
        <v>11244</v>
      </c>
      <c r="D126" s="9">
        <v>-1644</v>
      </c>
    </row>
    <row r="127" spans="1:4">
      <c r="A127" s="42" t="s">
        <v>241</v>
      </c>
      <c r="B127" s="42" t="s">
        <v>83</v>
      </c>
      <c r="C127" s="9">
        <v>-8558</v>
      </c>
      <c r="D127" s="9">
        <v>-168</v>
      </c>
    </row>
    <row r="128" spans="1:4">
      <c r="A128" s="42" t="s">
        <v>242</v>
      </c>
      <c r="B128" s="42" t="s">
        <v>130</v>
      </c>
      <c r="C128" s="9">
        <v>-420</v>
      </c>
      <c r="D128" s="9">
        <v>933</v>
      </c>
    </row>
    <row r="129" spans="1:4">
      <c r="A129" s="42" t="s">
        <v>243</v>
      </c>
      <c r="B129" s="42" t="s">
        <v>84</v>
      </c>
      <c r="C129" s="9">
        <v>-361</v>
      </c>
      <c r="D129" s="9">
        <v>385</v>
      </c>
    </row>
    <row r="130" spans="1:4">
      <c r="A130" s="40" t="s">
        <v>244</v>
      </c>
      <c r="B130" s="40" t="s">
        <v>85</v>
      </c>
      <c r="C130" s="6">
        <v>-602</v>
      </c>
      <c r="D130" s="6">
        <v>-3947</v>
      </c>
    </row>
    <row r="131" spans="1:4">
      <c r="A131" s="43" t="s">
        <v>245</v>
      </c>
      <c r="B131" s="43" t="s">
        <v>131</v>
      </c>
      <c r="C131" s="10"/>
      <c r="D131" s="10"/>
    </row>
    <row r="132" spans="1:4">
      <c r="A132" s="42" t="s">
        <v>246</v>
      </c>
      <c r="B132" s="42" t="s">
        <v>86</v>
      </c>
      <c r="C132" s="9">
        <v>1508</v>
      </c>
      <c r="D132" s="9">
        <v>-691</v>
      </c>
    </row>
    <row r="133" spans="1:4">
      <c r="A133" s="44" t="s">
        <v>247</v>
      </c>
      <c r="B133" s="44" t="s">
        <v>87</v>
      </c>
      <c r="C133" s="6">
        <v>906</v>
      </c>
      <c r="D133" s="6">
        <v>-4638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2695</v>
      </c>
      <c r="D135" s="5">
        <v>4781</v>
      </c>
    </row>
    <row r="136" spans="1:4">
      <c r="A136" s="42" t="s">
        <v>250</v>
      </c>
      <c r="B136" s="42" t="s">
        <v>90</v>
      </c>
      <c r="C136" s="9">
        <v>172</v>
      </c>
      <c r="D136" s="9">
        <v>14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2500</v>
      </c>
      <c r="D138" s="9">
        <v>4650</v>
      </c>
    </row>
    <row r="139" spans="1:4">
      <c r="A139" s="42" t="s">
        <v>253</v>
      </c>
      <c r="B139" s="42" t="s">
        <v>142</v>
      </c>
      <c r="C139" s="9">
        <v>23</v>
      </c>
      <c r="D139" s="9">
        <v>0</v>
      </c>
    </row>
    <row r="140" spans="1:4">
      <c r="A140" s="42" t="s">
        <v>254</v>
      </c>
      <c r="B140" s="42" t="s">
        <v>93</v>
      </c>
      <c r="C140" s="9">
        <v>0</v>
      </c>
      <c r="D140" s="9">
        <v>117</v>
      </c>
    </row>
    <row r="141" spans="1:4">
      <c r="A141" s="40" t="s">
        <v>255</v>
      </c>
      <c r="B141" s="40" t="s">
        <v>94</v>
      </c>
      <c r="C141" s="6">
        <v>657</v>
      </c>
      <c r="D141" s="6">
        <v>15449</v>
      </c>
    </row>
    <row r="142" spans="1:4">
      <c r="A142" s="42" t="s">
        <v>256</v>
      </c>
      <c r="B142" s="42" t="s">
        <v>95</v>
      </c>
      <c r="C142" s="9">
        <v>640</v>
      </c>
      <c r="D142" s="9">
        <v>412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15000</v>
      </c>
    </row>
    <row r="145" spans="1:4">
      <c r="A145" s="42" t="s">
        <v>259</v>
      </c>
      <c r="B145" s="42" t="s">
        <v>98</v>
      </c>
      <c r="C145" s="9">
        <v>17</v>
      </c>
      <c r="D145" s="9">
        <v>37</v>
      </c>
    </row>
    <row r="146" spans="1:4">
      <c r="A146" s="44" t="s">
        <v>260</v>
      </c>
      <c r="B146" s="44" t="s">
        <v>99</v>
      </c>
      <c r="C146" s="6">
        <v>2038</v>
      </c>
      <c r="D146" s="6">
        <v>-10668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5001</v>
      </c>
      <c r="D148" s="5">
        <v>9121</v>
      </c>
    </row>
    <row r="149" spans="1:4" ht="22">
      <c r="A149" s="42" t="s">
        <v>262</v>
      </c>
      <c r="B149" s="42" t="s">
        <v>101</v>
      </c>
      <c r="C149" s="9">
        <v>0</v>
      </c>
      <c r="D149" s="9">
        <v>9000</v>
      </c>
    </row>
    <row r="150" spans="1:4">
      <c r="A150" s="42" t="s">
        <v>215</v>
      </c>
      <c r="B150" s="42" t="s">
        <v>60</v>
      </c>
      <c r="C150" s="9">
        <v>4989</v>
      </c>
      <c r="D150" s="9">
        <v>90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12</v>
      </c>
      <c r="D152" s="9">
        <v>31</v>
      </c>
    </row>
    <row r="153" spans="1:4">
      <c r="A153" s="40" t="s">
        <v>255</v>
      </c>
      <c r="B153" s="40" t="s">
        <v>94</v>
      </c>
      <c r="C153" s="6">
        <v>12885</v>
      </c>
      <c r="D153" s="6">
        <v>4934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12605</v>
      </c>
      <c r="D157" s="9">
        <v>4242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58</v>
      </c>
      <c r="D160" s="9">
        <v>124</v>
      </c>
    </row>
    <row r="161" spans="1:8">
      <c r="A161" s="42" t="s">
        <v>271</v>
      </c>
      <c r="B161" s="42" t="s">
        <v>111</v>
      </c>
      <c r="C161" s="9">
        <v>222</v>
      </c>
      <c r="D161" s="9">
        <v>568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-7884</v>
      </c>
      <c r="D163" s="6">
        <v>4187</v>
      </c>
    </row>
    <row r="164" spans="1:8">
      <c r="A164" s="46" t="s">
        <v>274</v>
      </c>
      <c r="B164" s="46" t="s">
        <v>114</v>
      </c>
      <c r="C164" s="7">
        <v>-4940</v>
      </c>
      <c r="D164" s="7">
        <v>-11119</v>
      </c>
    </row>
    <row r="165" spans="1:8">
      <c r="A165" s="46" t="s">
        <v>275</v>
      </c>
      <c r="B165" s="46" t="s">
        <v>115</v>
      </c>
      <c r="C165" s="7">
        <v>-4940</v>
      </c>
      <c r="D165" s="7">
        <v>-11119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9819</v>
      </c>
      <c r="D167" s="7">
        <v>15610</v>
      </c>
    </row>
    <row r="168" spans="1:8">
      <c r="A168" s="46" t="s">
        <v>278</v>
      </c>
      <c r="B168" s="46" t="s">
        <v>117</v>
      </c>
      <c r="C168" s="71">
        <v>4879</v>
      </c>
      <c r="D168" s="71">
        <v>4491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2884</v>
      </c>
      <c r="D174" s="78">
        <v>2255</v>
      </c>
      <c r="E174" s="78">
        <v>240</v>
      </c>
      <c r="F174" s="78">
        <v>94369</v>
      </c>
      <c r="G174" s="78">
        <v>-8997</v>
      </c>
      <c r="H174" s="78">
        <v>90751</v>
      </c>
    </row>
    <row r="175" spans="1:8">
      <c r="A175" s="48" t="s">
        <v>182</v>
      </c>
      <c r="B175" s="48" t="s">
        <v>27</v>
      </c>
      <c r="C175" s="79">
        <v>2390</v>
      </c>
      <c r="D175" s="79">
        <v>1392</v>
      </c>
      <c r="E175" s="79">
        <v>233</v>
      </c>
      <c r="F175" s="79">
        <v>6462</v>
      </c>
      <c r="G175" s="79">
        <v>0</v>
      </c>
      <c r="H175" s="79">
        <v>10477</v>
      </c>
    </row>
    <row r="176" spans="1:8">
      <c r="A176" s="48" t="s">
        <v>183</v>
      </c>
      <c r="B176" s="48" t="s">
        <v>28</v>
      </c>
      <c r="C176" s="79">
        <v>422</v>
      </c>
      <c r="D176" s="79">
        <v>664</v>
      </c>
      <c r="E176" s="79">
        <v>3</v>
      </c>
      <c r="F176" s="79">
        <v>39585</v>
      </c>
      <c r="G176" s="79">
        <v>37044</v>
      </c>
      <c r="H176" s="79">
        <v>77718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2002</v>
      </c>
      <c r="H177" s="79">
        <v>2002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45</v>
      </c>
      <c r="D183" s="79">
        <v>199</v>
      </c>
      <c r="E183" s="79">
        <v>4</v>
      </c>
      <c r="F183" s="79">
        <v>37</v>
      </c>
      <c r="G183" s="79">
        <v>0</v>
      </c>
      <c r="H183" s="79">
        <v>285</v>
      </c>
    </row>
    <row r="184" spans="1:8">
      <c r="A184" s="48" t="s">
        <v>191</v>
      </c>
      <c r="B184" s="48" t="s">
        <v>36</v>
      </c>
      <c r="C184" s="79">
        <v>27</v>
      </c>
      <c r="D184" s="79">
        <v>0</v>
      </c>
      <c r="E184" s="79">
        <v>0</v>
      </c>
      <c r="F184" s="79">
        <v>242</v>
      </c>
      <c r="G184" s="79">
        <v>0</v>
      </c>
      <c r="H184" s="79">
        <v>269</v>
      </c>
    </row>
    <row r="185" spans="1:8">
      <c r="A185" s="44" t="s">
        <v>192</v>
      </c>
      <c r="B185" s="44" t="s">
        <v>37</v>
      </c>
      <c r="C185" s="78">
        <v>36053</v>
      </c>
      <c r="D185" s="78">
        <v>31445</v>
      </c>
      <c r="E185" s="78">
        <v>8037</v>
      </c>
      <c r="F185" s="78">
        <v>14252</v>
      </c>
      <c r="G185" s="78">
        <v>-11521</v>
      </c>
      <c r="H185" s="78">
        <v>78266</v>
      </c>
    </row>
    <row r="186" spans="1:8">
      <c r="A186" s="48" t="s">
        <v>193</v>
      </c>
      <c r="B186" s="48" t="s">
        <v>38</v>
      </c>
      <c r="C186" s="79">
        <v>8022</v>
      </c>
      <c r="D186" s="79">
        <v>25528</v>
      </c>
      <c r="E186" s="79">
        <v>0</v>
      </c>
      <c r="F186" s="79">
        <v>201</v>
      </c>
      <c r="G186" s="79">
        <v>0</v>
      </c>
      <c r="H186" s="79">
        <v>33751</v>
      </c>
    </row>
    <row r="187" spans="1:8">
      <c r="A187" s="48" t="s">
        <v>194</v>
      </c>
      <c r="B187" s="48" t="s">
        <v>39</v>
      </c>
      <c r="C187" s="79">
        <v>14139</v>
      </c>
      <c r="D187" s="79">
        <v>3481</v>
      </c>
      <c r="E187" s="79">
        <v>1497</v>
      </c>
      <c r="F187" s="79">
        <v>326</v>
      </c>
      <c r="G187" s="79">
        <v>-821</v>
      </c>
      <c r="H187" s="79">
        <v>18622</v>
      </c>
    </row>
    <row r="188" spans="1:8">
      <c r="A188" s="48" t="s">
        <v>195</v>
      </c>
      <c r="B188" s="48" t="s">
        <v>40</v>
      </c>
      <c r="C188" s="79">
        <v>62</v>
      </c>
      <c r="D188" s="79">
        <v>62</v>
      </c>
      <c r="E188" s="79">
        <v>0</v>
      </c>
      <c r="F188" s="79">
        <v>0</v>
      </c>
      <c r="G188" s="79">
        <v>0</v>
      </c>
      <c r="H188" s="79">
        <v>124</v>
      </c>
    </row>
    <row r="189" spans="1:8">
      <c r="A189" s="48" t="s">
        <v>196</v>
      </c>
      <c r="B189" s="48" t="s">
        <v>41</v>
      </c>
      <c r="C189" s="79">
        <v>160</v>
      </c>
      <c r="D189" s="79">
        <v>1385</v>
      </c>
      <c r="E189" s="79">
        <v>239</v>
      </c>
      <c r="F189" s="79">
        <v>10873</v>
      </c>
      <c r="G189" s="79">
        <v>-10698</v>
      </c>
      <c r="H189" s="79">
        <v>1959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1793</v>
      </c>
      <c r="G192" s="79">
        <v>0</v>
      </c>
      <c r="H192" s="79">
        <v>1793</v>
      </c>
    </row>
    <row r="193" spans="1:8">
      <c r="A193" s="48" t="s">
        <v>199</v>
      </c>
      <c r="B193" s="48" t="s">
        <v>44</v>
      </c>
      <c r="C193" s="79">
        <v>13632</v>
      </c>
      <c r="D193" s="79">
        <v>926</v>
      </c>
      <c r="E193" s="79">
        <v>2454</v>
      </c>
      <c r="F193" s="79">
        <v>128</v>
      </c>
      <c r="G193" s="79">
        <v>-2</v>
      </c>
      <c r="H193" s="79">
        <v>17138</v>
      </c>
    </row>
    <row r="194" spans="1:8">
      <c r="A194" s="48" t="s">
        <v>200</v>
      </c>
      <c r="B194" s="48" t="s">
        <v>45</v>
      </c>
      <c r="C194" s="79">
        <v>38</v>
      </c>
      <c r="D194" s="79">
        <v>63</v>
      </c>
      <c r="E194" s="79">
        <v>3847</v>
      </c>
      <c r="F194" s="79">
        <v>931</v>
      </c>
      <c r="G194" s="79"/>
      <c r="H194" s="79">
        <v>4879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38937</v>
      </c>
      <c r="D196" s="78">
        <v>33700</v>
      </c>
      <c r="E196" s="78">
        <v>8277</v>
      </c>
      <c r="F196" s="78">
        <v>108621</v>
      </c>
      <c r="G196" s="78">
        <v>-20518</v>
      </c>
      <c r="H196" s="78">
        <v>169017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8867</v>
      </c>
      <c r="D200" s="78">
        <v>18539</v>
      </c>
      <c r="E200" s="78">
        <v>3783</v>
      </c>
      <c r="F200" s="78">
        <v>107890</v>
      </c>
      <c r="G200" s="78">
        <v>-15117</v>
      </c>
      <c r="H200" s="78">
        <v>123962</v>
      </c>
    </row>
    <row r="201" spans="1:8">
      <c r="A201" s="52" t="s">
        <v>205</v>
      </c>
      <c r="B201" s="44" t="s">
        <v>50</v>
      </c>
      <c r="C201" s="78">
        <v>8867</v>
      </c>
      <c r="D201" s="78">
        <v>18539</v>
      </c>
      <c r="E201" s="78">
        <v>3783</v>
      </c>
      <c r="F201" s="78">
        <v>107890</v>
      </c>
      <c r="G201" s="78">
        <v>-15117</v>
      </c>
      <c r="H201" s="78">
        <v>123962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94950</v>
      </c>
      <c r="G202" s="79">
        <v>-17212</v>
      </c>
      <c r="H202" s="79">
        <v>94950</v>
      </c>
    </row>
    <row r="203" spans="1:8">
      <c r="A203" s="53" t="s">
        <v>207</v>
      </c>
      <c r="B203" s="48" t="s">
        <v>52</v>
      </c>
      <c r="C203" s="79">
        <v>1506</v>
      </c>
      <c r="D203" s="79">
        <v>0</v>
      </c>
      <c r="E203" s="79">
        <v>1152</v>
      </c>
      <c r="F203" s="79">
        <v>110982</v>
      </c>
      <c r="G203" s="79">
        <v>-6889</v>
      </c>
      <c r="H203" s="79">
        <v>106751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4" t="s">
        <v>210</v>
      </c>
      <c r="B206" s="55" t="s">
        <v>55</v>
      </c>
      <c r="C206" s="81">
        <v>0</v>
      </c>
      <c r="D206" s="81"/>
      <c r="E206" s="81">
        <v>-159</v>
      </c>
      <c r="F206" s="81"/>
      <c r="G206" s="81">
        <v>-481</v>
      </c>
      <c r="H206" s="81">
        <v>-640</v>
      </c>
    </row>
    <row r="207" spans="1:8">
      <c r="A207" s="53" t="s">
        <v>211</v>
      </c>
      <c r="B207" s="48" t="s">
        <v>56</v>
      </c>
      <c r="C207" s="79">
        <v>-1879</v>
      </c>
      <c r="D207" s="79">
        <v>11405</v>
      </c>
      <c r="E207" s="79">
        <v>1817</v>
      </c>
      <c r="F207" s="79">
        <v>-102544</v>
      </c>
      <c r="G207" s="79">
        <v>13633</v>
      </c>
      <c r="H207" s="79">
        <v>-77568</v>
      </c>
    </row>
    <row r="208" spans="1:8">
      <c r="A208" s="53" t="s">
        <v>212</v>
      </c>
      <c r="B208" s="48" t="s">
        <v>57</v>
      </c>
      <c r="C208" s="79">
        <v>-836</v>
      </c>
      <c r="D208" s="79">
        <v>84</v>
      </c>
      <c r="E208" s="79">
        <v>887</v>
      </c>
      <c r="F208" s="79">
        <v>4502</v>
      </c>
      <c r="G208" s="79">
        <v>-4168</v>
      </c>
      <c r="H208" s="79">
        <v>469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516</v>
      </c>
      <c r="D210" s="78">
        <v>176</v>
      </c>
      <c r="E210" s="78">
        <v>34</v>
      </c>
      <c r="F210" s="78">
        <v>192</v>
      </c>
      <c r="G210" s="78">
        <v>6118</v>
      </c>
      <c r="H210" s="78">
        <v>7036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314</v>
      </c>
      <c r="D212" s="79">
        <v>64</v>
      </c>
      <c r="E212" s="79">
        <v>0</v>
      </c>
      <c r="F212" s="79">
        <v>92</v>
      </c>
      <c r="G212" s="79">
        <v>0</v>
      </c>
      <c r="H212" s="79">
        <v>470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45</v>
      </c>
      <c r="D214" s="79">
        <v>0</v>
      </c>
      <c r="E214" s="79">
        <v>0</v>
      </c>
      <c r="F214" s="79">
        <v>19</v>
      </c>
      <c r="G214" s="79">
        <v>6118</v>
      </c>
      <c r="H214" s="79">
        <v>6182</v>
      </c>
    </row>
    <row r="215" spans="1:8">
      <c r="A215" s="53" t="s">
        <v>219</v>
      </c>
      <c r="B215" s="48" t="s">
        <v>64</v>
      </c>
      <c r="C215" s="79">
        <v>139</v>
      </c>
      <c r="D215" s="79">
        <v>111</v>
      </c>
      <c r="E215" s="79">
        <v>33</v>
      </c>
      <c r="F215" s="79">
        <v>62</v>
      </c>
      <c r="G215" s="79">
        <v>0</v>
      </c>
      <c r="H215" s="79">
        <v>345</v>
      </c>
    </row>
    <row r="216" spans="1:8">
      <c r="A216" s="53" t="s">
        <v>220</v>
      </c>
      <c r="B216" s="48" t="s">
        <v>65</v>
      </c>
      <c r="C216" s="79">
        <v>18</v>
      </c>
      <c r="D216" s="79">
        <v>1</v>
      </c>
      <c r="E216" s="79">
        <v>1</v>
      </c>
      <c r="F216" s="79">
        <v>10</v>
      </c>
      <c r="G216" s="79">
        <v>0</v>
      </c>
      <c r="H216" s="79">
        <v>30</v>
      </c>
    </row>
    <row r="217" spans="1:8">
      <c r="A217" s="53" t="s">
        <v>221</v>
      </c>
      <c r="B217" s="48" t="s">
        <v>66</v>
      </c>
      <c r="C217" s="79">
        <v>0</v>
      </c>
      <c r="D217" s="79"/>
      <c r="E217" s="79">
        <v>0</v>
      </c>
      <c r="F217" s="79">
        <v>9</v>
      </c>
      <c r="G217" s="79">
        <v>0</v>
      </c>
      <c r="H217" s="79">
        <v>9</v>
      </c>
    </row>
    <row r="218" spans="1:8">
      <c r="A218" s="52" t="s">
        <v>222</v>
      </c>
      <c r="B218" s="44" t="s">
        <v>67</v>
      </c>
      <c r="C218" s="78">
        <v>29554</v>
      </c>
      <c r="D218" s="78">
        <v>14985</v>
      </c>
      <c r="E218" s="78">
        <v>4460</v>
      </c>
      <c r="F218" s="78">
        <v>539</v>
      </c>
      <c r="G218" s="78">
        <v>-11519</v>
      </c>
      <c r="H218" s="78">
        <v>38019</v>
      </c>
    </row>
    <row r="219" spans="1:8">
      <c r="A219" s="53" t="s">
        <v>215</v>
      </c>
      <c r="B219" s="48" t="s">
        <v>60</v>
      </c>
      <c r="C219" s="79">
        <v>4992</v>
      </c>
      <c r="D219" s="79">
        <v>796</v>
      </c>
      <c r="E219" s="79">
        <v>0</v>
      </c>
      <c r="F219" s="79">
        <v>0</v>
      </c>
      <c r="G219" s="79">
        <v>0</v>
      </c>
      <c r="H219" s="79">
        <v>5788</v>
      </c>
    </row>
    <row r="220" spans="1:8">
      <c r="A220" s="53" t="s">
        <v>216</v>
      </c>
      <c r="B220" s="48" t="s">
        <v>61</v>
      </c>
      <c r="C220" s="79">
        <v>191</v>
      </c>
      <c r="D220" s="79">
        <v>28</v>
      </c>
      <c r="E220" s="79">
        <v>0</v>
      </c>
      <c r="F220" s="79">
        <v>52</v>
      </c>
      <c r="G220" s="79">
        <v>0</v>
      </c>
      <c r="H220" s="79">
        <v>271</v>
      </c>
    </row>
    <row r="221" spans="1:8">
      <c r="A221" s="53" t="s">
        <v>223</v>
      </c>
      <c r="B221" s="48" t="s">
        <v>68</v>
      </c>
      <c r="C221" s="79">
        <v>18394</v>
      </c>
      <c r="D221" s="79">
        <v>1480</v>
      </c>
      <c r="E221" s="79">
        <v>3536</v>
      </c>
      <c r="F221" s="79">
        <v>189</v>
      </c>
      <c r="G221" s="79">
        <v>-821</v>
      </c>
      <c r="H221" s="79">
        <v>22778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241</v>
      </c>
      <c r="F222" s="79">
        <v>0</v>
      </c>
      <c r="G222" s="79">
        <v>0</v>
      </c>
      <c r="H222" s="79">
        <v>241</v>
      </c>
    </row>
    <row r="223" spans="1:8">
      <c r="A223" s="53" t="s">
        <v>225</v>
      </c>
      <c r="B223" s="48" t="s">
        <v>70</v>
      </c>
      <c r="C223" s="79">
        <v>5909</v>
      </c>
      <c r="D223" s="79">
        <v>11645</v>
      </c>
      <c r="E223" s="79">
        <v>495</v>
      </c>
      <c r="F223" s="79">
        <v>226</v>
      </c>
      <c r="G223" s="79">
        <v>-10698</v>
      </c>
      <c r="H223" s="79">
        <v>7577</v>
      </c>
    </row>
    <row r="224" spans="1:8">
      <c r="A224" s="53" t="s">
        <v>219</v>
      </c>
      <c r="B224" s="48" t="s">
        <v>64</v>
      </c>
      <c r="C224" s="79">
        <v>33</v>
      </c>
      <c r="D224" s="79">
        <v>1031</v>
      </c>
      <c r="E224" s="79">
        <v>188</v>
      </c>
      <c r="F224" s="79">
        <v>20</v>
      </c>
      <c r="G224" s="79">
        <v>0</v>
      </c>
      <c r="H224" s="79">
        <v>1272</v>
      </c>
    </row>
    <row r="225" spans="1:8">
      <c r="A225" s="53" t="s">
        <v>226</v>
      </c>
      <c r="B225" s="48" t="s">
        <v>65</v>
      </c>
      <c r="C225" s="79">
        <v>1</v>
      </c>
      <c r="D225" s="79">
        <v>0</v>
      </c>
      <c r="E225" s="79">
        <v>0</v>
      </c>
      <c r="F225" s="79">
        <v>0</v>
      </c>
      <c r="G225" s="79">
        <v>0</v>
      </c>
      <c r="H225" s="79">
        <v>1</v>
      </c>
    </row>
    <row r="226" spans="1:8">
      <c r="A226" s="53" t="s">
        <v>221</v>
      </c>
      <c r="B226" s="48" t="s">
        <v>66</v>
      </c>
      <c r="C226" s="79">
        <v>34</v>
      </c>
      <c r="D226" s="79">
        <v>5</v>
      </c>
      <c r="E226" s="79">
        <v>0</v>
      </c>
      <c r="F226" s="79">
        <v>52</v>
      </c>
      <c r="G226" s="79">
        <v>0</v>
      </c>
      <c r="H226" s="79">
        <v>91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38937</v>
      </c>
      <c r="D228" s="78">
        <v>33700</v>
      </c>
      <c r="E228" s="78">
        <v>8277</v>
      </c>
      <c r="F228" s="78">
        <v>108621</v>
      </c>
      <c r="G228" s="78">
        <v>-20518</v>
      </c>
      <c r="H228" s="78">
        <v>169017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10384</v>
      </c>
      <c r="D232" s="83">
        <v>1633</v>
      </c>
      <c r="E232" s="83">
        <v>6253</v>
      </c>
      <c r="F232" s="83">
        <v>1603</v>
      </c>
      <c r="G232" s="83">
        <v>-2196</v>
      </c>
      <c r="H232" s="83">
        <v>17677</v>
      </c>
    </row>
    <row r="233" spans="1:8">
      <c r="A233" s="59" t="s">
        <v>152</v>
      </c>
      <c r="B233" s="60" t="s">
        <v>1</v>
      </c>
      <c r="C233" s="84">
        <v>0</v>
      </c>
      <c r="D233" s="84">
        <v>1624</v>
      </c>
      <c r="E233" s="84">
        <v>5485</v>
      </c>
      <c r="F233" s="84">
        <v>0</v>
      </c>
      <c r="G233" s="84">
        <v>-153</v>
      </c>
      <c r="H233" s="84">
        <v>6956</v>
      </c>
    </row>
    <row r="234" spans="1:8">
      <c r="A234" s="59" t="s">
        <v>153</v>
      </c>
      <c r="B234" s="60" t="s">
        <v>2</v>
      </c>
      <c r="C234" s="84">
        <v>370</v>
      </c>
      <c r="D234" s="84">
        <v>9</v>
      </c>
      <c r="E234" s="84">
        <v>768</v>
      </c>
      <c r="F234" s="84">
        <v>1602</v>
      </c>
      <c r="G234" s="84">
        <v>-2029</v>
      </c>
      <c r="H234" s="84">
        <v>720</v>
      </c>
    </row>
    <row r="235" spans="1:8">
      <c r="A235" s="59" t="s">
        <v>154</v>
      </c>
      <c r="B235" s="60" t="s">
        <v>3</v>
      </c>
      <c r="C235" s="84">
        <v>10014</v>
      </c>
      <c r="D235" s="84">
        <v>0</v>
      </c>
      <c r="E235" s="84">
        <v>0</v>
      </c>
      <c r="F235" s="84">
        <v>1</v>
      </c>
      <c r="G235" s="84">
        <v>-14</v>
      </c>
      <c r="H235" s="84">
        <v>10001</v>
      </c>
    </row>
    <row r="236" spans="1:8">
      <c r="A236" s="52" t="s">
        <v>155</v>
      </c>
      <c r="B236" s="44" t="s">
        <v>4</v>
      </c>
      <c r="C236" s="83">
        <v>5861</v>
      </c>
      <c r="D236" s="83">
        <v>419</v>
      </c>
      <c r="E236" s="83">
        <v>3623</v>
      </c>
      <c r="F236" s="83">
        <v>132</v>
      </c>
      <c r="G236" s="83">
        <v>-870</v>
      </c>
      <c r="H236" s="83">
        <v>9165</v>
      </c>
    </row>
    <row r="237" spans="1:8">
      <c r="A237" s="59" t="s">
        <v>156</v>
      </c>
      <c r="B237" s="60" t="s">
        <v>5</v>
      </c>
      <c r="C237" s="84">
        <v>66</v>
      </c>
      <c r="D237" s="84">
        <v>419</v>
      </c>
      <c r="E237" s="84">
        <v>3622</v>
      </c>
      <c r="F237" s="84">
        <v>131</v>
      </c>
      <c r="G237" s="84">
        <v>-870</v>
      </c>
      <c r="H237" s="84">
        <v>3368</v>
      </c>
    </row>
    <row r="238" spans="1:8">
      <c r="A238" s="59" t="s">
        <v>157</v>
      </c>
      <c r="B238" s="60" t="s">
        <v>6</v>
      </c>
      <c r="C238" s="84">
        <v>5795</v>
      </c>
      <c r="D238" s="84">
        <v>0</v>
      </c>
      <c r="E238" s="84">
        <v>1</v>
      </c>
      <c r="F238" s="84">
        <v>1</v>
      </c>
      <c r="G238" s="84">
        <v>0</v>
      </c>
      <c r="H238" s="84">
        <v>5797</v>
      </c>
    </row>
    <row r="239" spans="1:8">
      <c r="A239" s="61" t="s">
        <v>158</v>
      </c>
      <c r="B239" s="62" t="s">
        <v>7</v>
      </c>
      <c r="C239" s="85">
        <v>4523</v>
      </c>
      <c r="D239" s="85">
        <v>1214</v>
      </c>
      <c r="E239" s="85">
        <v>2630</v>
      </c>
      <c r="F239" s="85">
        <v>1471</v>
      </c>
      <c r="G239" s="85">
        <v>-1326</v>
      </c>
      <c r="H239" s="85">
        <v>8512</v>
      </c>
    </row>
    <row r="240" spans="1:8">
      <c r="A240" s="53" t="s">
        <v>159</v>
      </c>
      <c r="B240" s="48" t="s">
        <v>8</v>
      </c>
      <c r="C240" s="84">
        <v>228</v>
      </c>
      <c r="D240" s="84">
        <v>177</v>
      </c>
      <c r="E240" s="84">
        <v>32</v>
      </c>
      <c r="F240" s="84">
        <v>90</v>
      </c>
      <c r="G240" s="84">
        <v>-14</v>
      </c>
      <c r="H240" s="84">
        <v>513</v>
      </c>
    </row>
    <row r="241" spans="1:8">
      <c r="A241" s="53" t="s">
        <v>160</v>
      </c>
      <c r="B241" s="48" t="s">
        <v>9</v>
      </c>
      <c r="C241" s="84">
        <v>3418</v>
      </c>
      <c r="D241" s="84">
        <v>760</v>
      </c>
      <c r="E241" s="84">
        <v>1247</v>
      </c>
      <c r="F241" s="84">
        <v>376</v>
      </c>
      <c r="G241" s="84">
        <v>-193</v>
      </c>
      <c r="H241" s="84">
        <v>5608</v>
      </c>
    </row>
    <row r="242" spans="1:8">
      <c r="A242" s="53" t="s">
        <v>161</v>
      </c>
      <c r="B242" s="48" t="s">
        <v>10</v>
      </c>
      <c r="C242" s="84">
        <v>1162</v>
      </c>
      <c r="D242" s="84">
        <v>1045</v>
      </c>
      <c r="E242" s="84">
        <v>187</v>
      </c>
      <c r="F242" s="84">
        <v>1004</v>
      </c>
      <c r="G242" s="84">
        <v>-1147</v>
      </c>
      <c r="H242" s="84">
        <v>2251</v>
      </c>
    </row>
    <row r="243" spans="1:8">
      <c r="A243" s="53" t="s">
        <v>162</v>
      </c>
      <c r="B243" s="48" t="s">
        <v>11</v>
      </c>
      <c r="C243" s="84">
        <v>945</v>
      </c>
      <c r="D243" s="84">
        <v>21</v>
      </c>
      <c r="E243" s="84">
        <v>4</v>
      </c>
      <c r="F243" s="84">
        <v>44</v>
      </c>
      <c r="G243" s="84">
        <v>0</v>
      </c>
      <c r="H243" s="84">
        <v>1014</v>
      </c>
    </row>
    <row r="244" spans="1:8">
      <c r="A244" s="61" t="s">
        <v>163</v>
      </c>
      <c r="B244" s="62" t="s">
        <v>12</v>
      </c>
      <c r="C244" s="85">
        <v>-774</v>
      </c>
      <c r="D244" s="85">
        <v>-435</v>
      </c>
      <c r="E244" s="85">
        <v>1224</v>
      </c>
      <c r="F244" s="85">
        <v>137</v>
      </c>
      <c r="G244" s="85">
        <v>0</v>
      </c>
      <c r="H244" s="85">
        <v>152</v>
      </c>
    </row>
    <row r="245" spans="1:8">
      <c r="A245" s="53" t="s">
        <v>164</v>
      </c>
      <c r="B245" s="48" t="s">
        <v>13</v>
      </c>
      <c r="C245" s="84">
        <v>107</v>
      </c>
      <c r="D245" s="84">
        <v>381</v>
      </c>
      <c r="E245" s="84">
        <v>22</v>
      </c>
      <c r="F245" s="84">
        <v>4515</v>
      </c>
      <c r="G245" s="84">
        <v>-4407</v>
      </c>
      <c r="H245" s="84">
        <v>618</v>
      </c>
    </row>
    <row r="246" spans="1:8">
      <c r="A246" s="53" t="s">
        <v>165</v>
      </c>
      <c r="B246" s="48" t="s">
        <v>14</v>
      </c>
      <c r="C246" s="84">
        <v>169</v>
      </c>
      <c r="D246" s="84">
        <v>214</v>
      </c>
      <c r="E246" s="84">
        <v>203</v>
      </c>
      <c r="F246" s="84">
        <v>175</v>
      </c>
      <c r="G246" s="84">
        <v>-239</v>
      </c>
      <c r="H246" s="84">
        <v>522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61" t="s">
        <v>167</v>
      </c>
      <c r="B248" s="62" t="s">
        <v>16</v>
      </c>
      <c r="C248" s="85">
        <v>-836</v>
      </c>
      <c r="D248" s="85">
        <v>-268</v>
      </c>
      <c r="E248" s="85">
        <v>1043</v>
      </c>
      <c r="F248" s="85">
        <v>4477</v>
      </c>
      <c r="G248" s="85">
        <v>-4168</v>
      </c>
      <c r="H248" s="85">
        <v>248</v>
      </c>
    </row>
    <row r="249" spans="1:8">
      <c r="A249" s="53" t="s">
        <v>168</v>
      </c>
      <c r="B249" s="48" t="s">
        <v>17</v>
      </c>
      <c r="C249" s="84">
        <v>0</v>
      </c>
      <c r="D249" s="84">
        <v>-352</v>
      </c>
      <c r="E249" s="84">
        <v>156</v>
      </c>
      <c r="F249" s="84">
        <v>-25</v>
      </c>
      <c r="G249" s="84">
        <v>0</v>
      </c>
      <c r="H249" s="84">
        <v>-221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61" t="s">
        <v>170</v>
      </c>
      <c r="B251" s="62" t="s">
        <v>19</v>
      </c>
      <c r="C251" s="85">
        <v>-836</v>
      </c>
      <c r="D251" s="85">
        <v>84</v>
      </c>
      <c r="E251" s="85">
        <v>887</v>
      </c>
      <c r="F251" s="85">
        <v>4502</v>
      </c>
      <c r="G251" s="85">
        <v>-4168</v>
      </c>
      <c r="H251" s="85">
        <v>469</v>
      </c>
    </row>
    <row r="252" spans="1:8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61" t="s">
        <v>174</v>
      </c>
      <c r="B253" s="62" t="s">
        <v>21</v>
      </c>
      <c r="C253" s="85">
        <v>-836</v>
      </c>
      <c r="D253" s="85">
        <v>84</v>
      </c>
      <c r="E253" s="85">
        <v>887</v>
      </c>
      <c r="F253" s="85">
        <v>4502</v>
      </c>
      <c r="G253" s="85">
        <v>-4168</v>
      </c>
      <c r="H253" s="85">
        <v>469</v>
      </c>
    </row>
    <row r="254" spans="1:8">
      <c r="A254" s="65"/>
      <c r="B254" s="66"/>
      <c r="C254" s="86"/>
      <c r="D254" s="86"/>
      <c r="E254" s="86"/>
      <c r="F254" s="86"/>
      <c r="G254" s="86"/>
      <c r="H254" s="86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87">
        <v>0</v>
      </c>
    </row>
    <row r="256" spans="1:8">
      <c r="A256" s="69" t="s">
        <v>173</v>
      </c>
      <c r="B256" s="70" t="s">
        <v>127</v>
      </c>
      <c r="C256" s="88">
        <v>-836</v>
      </c>
      <c r="D256" s="88">
        <v>84</v>
      </c>
      <c r="E256" s="88">
        <v>887</v>
      </c>
      <c r="F256" s="88">
        <v>4502</v>
      </c>
      <c r="G256" s="88">
        <v>-4168</v>
      </c>
      <c r="H256" s="88">
        <v>469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A1:H257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349</v>
      </c>
    </row>
    <row r="2" spans="1:4">
      <c r="A2" s="18" t="s">
        <v>352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330</v>
      </c>
      <c r="D6" s="104" t="s">
        <v>340</v>
      </c>
    </row>
    <row r="7" spans="1:4">
      <c r="A7" s="23" t="s">
        <v>151</v>
      </c>
      <c r="B7" s="23" t="s">
        <v>0</v>
      </c>
      <c r="C7" s="90">
        <v>136210</v>
      </c>
      <c r="D7" s="90">
        <v>50446</v>
      </c>
    </row>
    <row r="8" spans="1:4">
      <c r="A8" s="24" t="s">
        <v>152</v>
      </c>
      <c r="B8" s="24" t="s">
        <v>1</v>
      </c>
      <c r="C8" s="84">
        <v>66696</v>
      </c>
      <c r="D8" s="84">
        <v>10952</v>
      </c>
    </row>
    <row r="9" spans="1:4">
      <c r="A9" s="24" t="s">
        <v>153</v>
      </c>
      <c r="B9" s="24" t="s">
        <v>2</v>
      </c>
      <c r="C9" s="84">
        <v>5778</v>
      </c>
      <c r="D9" s="84">
        <v>5990</v>
      </c>
    </row>
    <row r="10" spans="1:4">
      <c r="A10" s="24" t="s">
        <v>154</v>
      </c>
      <c r="B10" s="24" t="s">
        <v>3</v>
      </c>
      <c r="C10" s="84">
        <v>63736</v>
      </c>
      <c r="D10" s="84">
        <v>33504</v>
      </c>
    </row>
    <row r="11" spans="1:4">
      <c r="A11" s="23" t="s">
        <v>155</v>
      </c>
      <c r="B11" s="23" t="s">
        <v>4</v>
      </c>
      <c r="C11" s="90">
        <v>54504</v>
      </c>
      <c r="D11" s="90">
        <v>17820</v>
      </c>
    </row>
    <row r="12" spans="1:4">
      <c r="A12" s="24" t="s">
        <v>156</v>
      </c>
      <c r="B12" s="24" t="s">
        <v>5</v>
      </c>
      <c r="C12" s="84">
        <v>11498</v>
      </c>
      <c r="D12" s="84">
        <v>2216</v>
      </c>
    </row>
    <row r="13" spans="1:4">
      <c r="A13" s="24" t="s">
        <v>157</v>
      </c>
      <c r="B13" s="24" t="s">
        <v>6</v>
      </c>
      <c r="C13" s="84">
        <v>43006</v>
      </c>
      <c r="D13" s="84">
        <v>15604</v>
      </c>
    </row>
    <row r="14" spans="1:4">
      <c r="A14" s="25" t="s">
        <v>158</v>
      </c>
      <c r="B14" s="25" t="s">
        <v>7</v>
      </c>
      <c r="C14" s="90">
        <v>81706</v>
      </c>
      <c r="D14" s="90">
        <v>32626</v>
      </c>
    </row>
    <row r="15" spans="1:4">
      <c r="A15" s="26" t="s">
        <v>159</v>
      </c>
      <c r="B15" s="26" t="s">
        <v>8</v>
      </c>
      <c r="C15" s="84">
        <v>9058</v>
      </c>
      <c r="D15" s="84">
        <v>1561</v>
      </c>
    </row>
    <row r="16" spans="1:4">
      <c r="A16" s="26" t="s">
        <v>160</v>
      </c>
      <c r="B16" s="26" t="s">
        <v>9</v>
      </c>
      <c r="C16" s="84">
        <v>37981</v>
      </c>
      <c r="D16" s="84">
        <v>19602</v>
      </c>
    </row>
    <row r="17" spans="1:4">
      <c r="A17" s="26" t="s">
        <v>161</v>
      </c>
      <c r="B17" s="26" t="s">
        <v>10</v>
      </c>
      <c r="C17" s="84">
        <v>11586</v>
      </c>
      <c r="D17" s="84">
        <v>8061</v>
      </c>
    </row>
    <row r="18" spans="1:4">
      <c r="A18" s="26" t="s">
        <v>162</v>
      </c>
      <c r="B18" s="26" t="s">
        <v>11</v>
      </c>
      <c r="C18" s="84">
        <v>13575</v>
      </c>
      <c r="D18" s="84">
        <v>7199</v>
      </c>
    </row>
    <row r="19" spans="1:4">
      <c r="A19" s="25" t="s">
        <v>163</v>
      </c>
      <c r="B19" s="25" t="s">
        <v>12</v>
      </c>
      <c r="C19" s="90">
        <v>27622</v>
      </c>
      <c r="D19" s="90">
        <v>-675</v>
      </c>
    </row>
    <row r="20" spans="1:4">
      <c r="A20" s="26" t="s">
        <v>164</v>
      </c>
      <c r="B20" s="26" t="s">
        <v>13</v>
      </c>
      <c r="C20" s="84">
        <v>1801</v>
      </c>
      <c r="D20" s="84">
        <v>1627</v>
      </c>
    </row>
    <row r="21" spans="1:4">
      <c r="A21" s="26" t="s">
        <v>165</v>
      </c>
      <c r="B21" s="26" t="s">
        <v>14</v>
      </c>
      <c r="C21" s="84">
        <v>2194</v>
      </c>
      <c r="D21" s="84">
        <v>1930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27229</v>
      </c>
      <c r="D23" s="90">
        <v>-978</v>
      </c>
    </row>
    <row r="24" spans="1:4">
      <c r="A24" s="26" t="s">
        <v>168</v>
      </c>
      <c r="B24" s="26" t="s">
        <v>17</v>
      </c>
      <c r="C24" s="84">
        <v>3267</v>
      </c>
      <c r="D24" s="84">
        <v>1879</v>
      </c>
    </row>
    <row r="25" spans="1:4">
      <c r="A25" s="26" t="s">
        <v>169</v>
      </c>
      <c r="B25" s="26" t="s">
        <v>18</v>
      </c>
      <c r="C25" s="84">
        <v>0</v>
      </c>
      <c r="D25" s="84">
        <v>-594</v>
      </c>
    </row>
    <row r="26" spans="1:4">
      <c r="A26" s="25" t="s">
        <v>170</v>
      </c>
      <c r="B26" s="25" t="s">
        <v>19</v>
      </c>
      <c r="C26" s="90">
        <v>23962</v>
      </c>
      <c r="D26" s="90">
        <v>-3451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23962</v>
      </c>
      <c r="D29" s="92">
        <v>-3451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23962</v>
      </c>
      <c r="D32" s="90">
        <v>-3451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0.26</v>
      </c>
      <c r="D36" s="94">
        <v>-0.06</v>
      </c>
    </row>
    <row r="37" spans="1:4">
      <c r="A37" s="34" t="s">
        <v>177</v>
      </c>
      <c r="B37" s="34" t="s">
        <v>24</v>
      </c>
      <c r="C37" s="94">
        <v>0.26</v>
      </c>
      <c r="D37" s="94">
        <v>-0.05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0.26</v>
      </c>
      <c r="D39" s="94">
        <v>-0.06</v>
      </c>
    </row>
    <row r="40" spans="1:4">
      <c r="A40" s="34" t="s">
        <v>177</v>
      </c>
      <c r="B40" s="34" t="s">
        <v>24</v>
      </c>
      <c r="C40" s="94">
        <v>0.26</v>
      </c>
      <c r="D40" s="94">
        <v>-0.05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23962</v>
      </c>
      <c r="D46" s="90">
        <v>-3451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456</v>
      </c>
      <c r="D48" s="84">
        <v>-43</v>
      </c>
    </row>
    <row r="49" spans="1:4">
      <c r="A49" s="89" t="s">
        <v>318</v>
      </c>
      <c r="B49" s="89" t="s">
        <v>310</v>
      </c>
      <c r="C49" s="84">
        <v>-2</v>
      </c>
      <c r="D49" s="84">
        <v>0</v>
      </c>
    </row>
    <row r="50" spans="1:4">
      <c r="A50" s="89" t="s">
        <v>346</v>
      </c>
      <c r="B50" s="89" t="s">
        <v>345</v>
      </c>
      <c r="C50" s="84">
        <v>0</v>
      </c>
      <c r="D50" s="84">
        <v>-3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24416</v>
      </c>
      <c r="D52" s="90">
        <v>-3497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24416</v>
      </c>
      <c r="D54" s="90">
        <v>-3497</v>
      </c>
    </row>
    <row r="57" spans="1:4" ht="22">
      <c r="A57" s="21" t="s">
        <v>306</v>
      </c>
      <c r="B57" s="21" t="s">
        <v>301</v>
      </c>
    </row>
    <row r="58" spans="1:4" ht="29" customHeight="1">
      <c r="A58" s="103" t="s">
        <v>203</v>
      </c>
      <c r="B58" s="103" t="s">
        <v>73</v>
      </c>
      <c r="C58" s="104" t="s">
        <v>331</v>
      </c>
      <c r="D58" s="104" t="s">
        <v>342</v>
      </c>
    </row>
    <row r="59" spans="1:4">
      <c r="A59" s="35" t="s">
        <v>181</v>
      </c>
      <c r="B59" s="35" t="s">
        <v>26</v>
      </c>
      <c r="C59" s="96">
        <v>90762</v>
      </c>
      <c r="D59" s="96">
        <v>89630</v>
      </c>
    </row>
    <row r="60" spans="1:4">
      <c r="A60" s="26" t="s">
        <v>182</v>
      </c>
      <c r="B60" s="26" t="s">
        <v>27</v>
      </c>
      <c r="C60" s="79">
        <v>9924</v>
      </c>
      <c r="D60" s="79">
        <v>9067</v>
      </c>
    </row>
    <row r="61" spans="1:4">
      <c r="A61" s="26" t="s">
        <v>183</v>
      </c>
      <c r="B61" s="26" t="s">
        <v>28</v>
      </c>
      <c r="C61" s="79">
        <v>77923</v>
      </c>
      <c r="D61" s="79">
        <v>72804</v>
      </c>
    </row>
    <row r="62" spans="1:4">
      <c r="A62" s="26" t="s">
        <v>184</v>
      </c>
      <c r="B62" s="26" t="s">
        <v>29</v>
      </c>
      <c r="C62" s="79">
        <v>2002</v>
      </c>
      <c r="D62" s="79">
        <v>6847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644</v>
      </c>
      <c r="D68" s="79">
        <v>648</v>
      </c>
    </row>
    <row r="69" spans="1:4">
      <c r="A69" s="26" t="s">
        <v>191</v>
      </c>
      <c r="B69" s="26" t="s">
        <v>36</v>
      </c>
      <c r="C69" s="79">
        <v>269</v>
      </c>
      <c r="D69" s="79">
        <v>264</v>
      </c>
    </row>
    <row r="70" spans="1:4">
      <c r="A70" s="35" t="s">
        <v>192</v>
      </c>
      <c r="B70" s="35" t="s">
        <v>37</v>
      </c>
      <c r="C70" s="96">
        <v>94964</v>
      </c>
      <c r="D70" s="96">
        <v>77884</v>
      </c>
    </row>
    <row r="71" spans="1:4">
      <c r="A71" s="26" t="s">
        <v>193</v>
      </c>
      <c r="B71" s="26" t="s">
        <v>38</v>
      </c>
      <c r="C71" s="79">
        <v>31112</v>
      </c>
      <c r="D71" s="79">
        <v>27739</v>
      </c>
    </row>
    <row r="72" spans="1:4">
      <c r="A72" s="26" t="s">
        <v>194</v>
      </c>
      <c r="B72" s="26" t="s">
        <v>39</v>
      </c>
      <c r="C72" s="79">
        <v>31549</v>
      </c>
      <c r="D72" s="79">
        <v>17868</v>
      </c>
    </row>
    <row r="73" spans="1:4">
      <c r="A73" s="36" t="s">
        <v>195</v>
      </c>
      <c r="B73" s="36" t="s">
        <v>40</v>
      </c>
      <c r="C73" s="97">
        <v>1632</v>
      </c>
      <c r="D73" s="97">
        <v>625</v>
      </c>
    </row>
    <row r="74" spans="1:4">
      <c r="A74" s="26" t="s">
        <v>196</v>
      </c>
      <c r="B74" s="26" t="s">
        <v>41</v>
      </c>
      <c r="C74" s="79">
        <v>1208</v>
      </c>
      <c r="D74" s="79">
        <v>1097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4229</v>
      </c>
      <c r="D77" s="79">
        <v>0</v>
      </c>
    </row>
    <row r="78" spans="1:4">
      <c r="A78" s="26" t="s">
        <v>199</v>
      </c>
      <c r="B78" s="26" t="s">
        <v>44</v>
      </c>
      <c r="C78" s="79">
        <v>15415</v>
      </c>
      <c r="D78" s="79">
        <v>14945</v>
      </c>
    </row>
    <row r="79" spans="1:4">
      <c r="A79" s="26" t="s">
        <v>200</v>
      </c>
      <c r="B79" s="26" t="s">
        <v>45</v>
      </c>
      <c r="C79" s="79">
        <v>9819</v>
      </c>
      <c r="D79" s="79">
        <v>15610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185726</v>
      </c>
      <c r="D81" s="96">
        <v>167514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331</v>
      </c>
      <c r="D83" s="104" t="s">
        <v>342</v>
      </c>
    </row>
    <row r="84" spans="1:4">
      <c r="A84" s="35" t="s">
        <v>204</v>
      </c>
      <c r="B84" s="35" t="s">
        <v>49</v>
      </c>
      <c r="C84" s="96">
        <v>123809</v>
      </c>
      <c r="D84" s="96">
        <v>77665</v>
      </c>
    </row>
    <row r="85" spans="1:4">
      <c r="A85" s="35" t="s">
        <v>205</v>
      </c>
      <c r="B85" s="35" t="s">
        <v>50</v>
      </c>
      <c r="C85" s="96">
        <v>123809</v>
      </c>
      <c r="D85" s="96">
        <v>77665</v>
      </c>
    </row>
    <row r="86" spans="1:4">
      <c r="A86" s="26" t="s">
        <v>206</v>
      </c>
      <c r="B86" s="26" t="s">
        <v>51</v>
      </c>
      <c r="C86" s="79">
        <v>94950</v>
      </c>
      <c r="D86" s="79">
        <v>82837</v>
      </c>
    </row>
    <row r="87" spans="1:4">
      <c r="A87" s="26" t="s">
        <v>207</v>
      </c>
      <c r="B87" s="26" t="s">
        <v>52</v>
      </c>
      <c r="C87" s="79">
        <v>106705</v>
      </c>
      <c r="D87" s="79">
        <v>101751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0</v>
      </c>
      <c r="D89" s="79">
        <v>0</v>
      </c>
    </row>
    <row r="90" spans="1:4">
      <c r="A90" s="26" t="s">
        <v>210</v>
      </c>
      <c r="B90" s="26" t="s">
        <v>55</v>
      </c>
      <c r="C90" s="79">
        <v>-278</v>
      </c>
      <c r="D90" s="79">
        <v>-734</v>
      </c>
    </row>
    <row r="91" spans="1:4">
      <c r="A91" s="26" t="s">
        <v>211</v>
      </c>
      <c r="B91" s="26" t="s">
        <v>56</v>
      </c>
      <c r="C91" s="79">
        <v>-101530</v>
      </c>
      <c r="D91" s="79">
        <v>-102738</v>
      </c>
    </row>
    <row r="92" spans="1:4">
      <c r="A92" s="26" t="s">
        <v>212</v>
      </c>
      <c r="B92" s="26" t="s">
        <v>57</v>
      </c>
      <c r="C92" s="79">
        <v>23962</v>
      </c>
      <c r="D92" s="79">
        <v>-3451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7590</v>
      </c>
      <c r="D94" s="96">
        <v>15956</v>
      </c>
    </row>
    <row r="95" spans="1:4">
      <c r="A95" s="26" t="s">
        <v>215</v>
      </c>
      <c r="B95" s="26" t="s">
        <v>60</v>
      </c>
      <c r="C95" s="79">
        <v>0</v>
      </c>
      <c r="D95" s="79">
        <v>9502</v>
      </c>
    </row>
    <row r="96" spans="1:4">
      <c r="A96" s="26" t="s">
        <v>216</v>
      </c>
      <c r="B96" s="26" t="s">
        <v>61</v>
      </c>
      <c r="C96" s="79">
        <v>333</v>
      </c>
      <c r="D96" s="79">
        <v>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6874</v>
      </c>
      <c r="D98" s="79">
        <v>6309</v>
      </c>
    </row>
    <row r="99" spans="1:4">
      <c r="A99" s="26" t="s">
        <v>219</v>
      </c>
      <c r="B99" s="26" t="s">
        <v>64</v>
      </c>
      <c r="C99" s="79">
        <v>344</v>
      </c>
      <c r="D99" s="79">
        <v>106</v>
      </c>
    </row>
    <row r="100" spans="1:4">
      <c r="A100" s="26" t="s">
        <v>220</v>
      </c>
      <c r="B100" s="26" t="s">
        <v>65</v>
      </c>
      <c r="C100" s="79">
        <v>30</v>
      </c>
      <c r="D100" s="79">
        <v>34</v>
      </c>
    </row>
    <row r="101" spans="1:4">
      <c r="A101" s="26" t="s">
        <v>221</v>
      </c>
      <c r="B101" s="26" t="s">
        <v>66</v>
      </c>
      <c r="C101" s="79">
        <v>9</v>
      </c>
      <c r="D101" s="79">
        <v>5</v>
      </c>
    </row>
    <row r="102" spans="1:4">
      <c r="A102" s="35" t="s">
        <v>222</v>
      </c>
      <c r="B102" s="35" t="s">
        <v>67</v>
      </c>
      <c r="C102" s="96">
        <v>54327</v>
      </c>
      <c r="D102" s="96">
        <v>73893</v>
      </c>
    </row>
    <row r="103" spans="1:4">
      <c r="A103" s="26" t="s">
        <v>215</v>
      </c>
      <c r="B103" s="26" t="s">
        <v>60</v>
      </c>
      <c r="C103" s="79">
        <v>13404</v>
      </c>
      <c r="D103" s="79">
        <v>23599</v>
      </c>
    </row>
    <row r="104" spans="1:4">
      <c r="A104" s="26" t="s">
        <v>216</v>
      </c>
      <c r="B104" s="26" t="s">
        <v>61</v>
      </c>
      <c r="C104" s="79">
        <v>240</v>
      </c>
      <c r="D104" s="79">
        <v>168</v>
      </c>
    </row>
    <row r="105" spans="1:4">
      <c r="A105" s="26" t="s">
        <v>223</v>
      </c>
      <c r="B105" s="26" t="s">
        <v>68</v>
      </c>
      <c r="C105" s="79">
        <v>33567</v>
      </c>
      <c r="D105" s="79">
        <v>28093</v>
      </c>
    </row>
    <row r="106" spans="1:4">
      <c r="A106" s="26" t="s">
        <v>224</v>
      </c>
      <c r="B106" s="26" t="s">
        <v>69</v>
      </c>
      <c r="C106" s="79">
        <v>163</v>
      </c>
      <c r="D106" s="79">
        <v>49</v>
      </c>
    </row>
    <row r="107" spans="1:4">
      <c r="A107" s="26" t="s">
        <v>225</v>
      </c>
      <c r="B107" s="26" t="s">
        <v>70</v>
      </c>
      <c r="C107" s="79">
        <v>6043</v>
      </c>
      <c r="D107" s="79">
        <v>21521</v>
      </c>
    </row>
    <row r="108" spans="1:4">
      <c r="A108" s="26" t="s">
        <v>219</v>
      </c>
      <c r="B108" s="26" t="s">
        <v>64</v>
      </c>
      <c r="C108" s="79">
        <v>90</v>
      </c>
      <c r="D108" s="79">
        <v>18</v>
      </c>
    </row>
    <row r="109" spans="1:4">
      <c r="A109" s="26" t="s">
        <v>226</v>
      </c>
      <c r="B109" s="26" t="s">
        <v>65</v>
      </c>
      <c r="C109" s="79">
        <v>209</v>
      </c>
      <c r="D109" s="79">
        <v>1</v>
      </c>
    </row>
    <row r="110" spans="1:4">
      <c r="A110" s="26" t="s">
        <v>221</v>
      </c>
      <c r="B110" s="26" t="s">
        <v>66</v>
      </c>
      <c r="C110" s="79">
        <v>611</v>
      </c>
      <c r="D110" s="79">
        <v>444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185726</v>
      </c>
      <c r="D112" s="96">
        <v>167514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330</v>
      </c>
      <c r="D116" s="105" t="s">
        <v>340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27229</v>
      </c>
      <c r="D118" s="6">
        <v>-1570</v>
      </c>
    </row>
    <row r="119" spans="1:4">
      <c r="A119" s="40" t="s">
        <v>233</v>
      </c>
      <c r="B119" s="40" t="s">
        <v>75</v>
      </c>
      <c r="C119" s="6">
        <v>-24636</v>
      </c>
      <c r="D119" s="6">
        <v>12641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1978</v>
      </c>
      <c r="D121" s="9">
        <v>1536</v>
      </c>
    </row>
    <row r="122" spans="1:4">
      <c r="A122" s="42" t="s">
        <v>235</v>
      </c>
      <c r="B122" s="42" t="s">
        <v>77</v>
      </c>
      <c r="C122" s="9">
        <v>251</v>
      </c>
      <c r="D122" s="9">
        <v>-9</v>
      </c>
    </row>
    <row r="123" spans="1:4">
      <c r="A123" s="42" t="s">
        <v>236</v>
      </c>
      <c r="B123" s="42" t="s">
        <v>78</v>
      </c>
      <c r="C123" s="9">
        <v>1225</v>
      </c>
      <c r="D123" s="9">
        <v>2218</v>
      </c>
    </row>
    <row r="124" spans="1:4">
      <c r="A124" s="42" t="s">
        <v>237</v>
      </c>
      <c r="B124" s="42" t="s">
        <v>79</v>
      </c>
      <c r="C124" s="9">
        <v>-86</v>
      </c>
      <c r="D124" s="9">
        <v>32</v>
      </c>
    </row>
    <row r="125" spans="1:4">
      <c r="A125" s="42" t="s">
        <v>238</v>
      </c>
      <c r="B125" s="42" t="s">
        <v>80</v>
      </c>
      <c r="C125" s="9">
        <v>941</v>
      </c>
      <c r="D125" s="9">
        <v>-193</v>
      </c>
    </row>
    <row r="126" spans="1:4">
      <c r="A126" s="42" t="s">
        <v>239</v>
      </c>
      <c r="B126" s="42" t="s">
        <v>81</v>
      </c>
      <c r="C126" s="9">
        <v>-3461</v>
      </c>
      <c r="D126" s="9">
        <v>-9507</v>
      </c>
    </row>
    <row r="127" spans="1:4">
      <c r="A127" s="42" t="s">
        <v>240</v>
      </c>
      <c r="B127" s="42" t="s">
        <v>82</v>
      </c>
      <c r="C127" s="9">
        <v>-12936</v>
      </c>
      <c r="D127" s="9">
        <v>6531</v>
      </c>
    </row>
    <row r="128" spans="1:4">
      <c r="A128" s="42" t="s">
        <v>241</v>
      </c>
      <c r="B128" s="42" t="s">
        <v>83</v>
      </c>
      <c r="C128" s="9">
        <v>-10517</v>
      </c>
      <c r="D128" s="9">
        <v>3787</v>
      </c>
    </row>
    <row r="129" spans="1:4">
      <c r="A129" s="42" t="s">
        <v>242</v>
      </c>
      <c r="B129" s="42" t="s">
        <v>130</v>
      </c>
      <c r="C129" s="9">
        <v>-2381</v>
      </c>
      <c r="D129" s="9">
        <v>5491</v>
      </c>
    </row>
    <row r="130" spans="1:4">
      <c r="A130" s="42" t="s">
        <v>243</v>
      </c>
      <c r="B130" s="42" t="s">
        <v>84</v>
      </c>
      <c r="C130" s="9">
        <v>350</v>
      </c>
      <c r="D130" s="9">
        <v>2755</v>
      </c>
    </row>
    <row r="131" spans="1:4">
      <c r="A131" s="40" t="s">
        <v>244</v>
      </c>
      <c r="B131" s="40" t="s">
        <v>85</v>
      </c>
      <c r="C131" s="6">
        <v>2593</v>
      </c>
      <c r="D131" s="6">
        <v>11071</v>
      </c>
    </row>
    <row r="132" spans="1:4">
      <c r="A132" s="43" t="s">
        <v>245</v>
      </c>
      <c r="B132" s="43" t="s">
        <v>131</v>
      </c>
      <c r="C132" s="10"/>
      <c r="D132" s="10"/>
    </row>
    <row r="133" spans="1:4">
      <c r="A133" s="42" t="s">
        <v>246</v>
      </c>
      <c r="B133" s="42" t="s">
        <v>86</v>
      </c>
      <c r="C133" s="9">
        <v>-2408</v>
      </c>
      <c r="D133" s="9">
        <v>-792</v>
      </c>
    </row>
    <row r="134" spans="1:4">
      <c r="A134" s="44" t="s">
        <v>247</v>
      </c>
      <c r="B134" s="44" t="s">
        <v>87</v>
      </c>
      <c r="C134" s="6">
        <v>185</v>
      </c>
      <c r="D134" s="6">
        <v>10279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11495</v>
      </c>
      <c r="D136" s="5">
        <v>895</v>
      </c>
    </row>
    <row r="137" spans="1:4">
      <c r="A137" s="42" t="s">
        <v>250</v>
      </c>
      <c r="B137" s="42" t="s">
        <v>90</v>
      </c>
      <c r="C137" s="9">
        <v>100</v>
      </c>
      <c r="D137" s="9">
        <v>151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11018</v>
      </c>
      <c r="D139" s="9">
        <v>578</v>
      </c>
    </row>
    <row r="140" spans="1:4">
      <c r="A140" s="42" t="s">
        <v>253</v>
      </c>
      <c r="B140" s="42" t="s">
        <v>142</v>
      </c>
      <c r="C140" s="9">
        <v>260</v>
      </c>
      <c r="D140" s="9">
        <v>17</v>
      </c>
    </row>
    <row r="141" spans="1:4">
      <c r="A141" s="42" t="s">
        <v>254</v>
      </c>
      <c r="B141" s="42" t="s">
        <v>93</v>
      </c>
      <c r="C141" s="9">
        <v>117</v>
      </c>
      <c r="D141" s="9">
        <v>149</v>
      </c>
    </row>
    <row r="142" spans="1:4">
      <c r="A142" s="40" t="s">
        <v>255</v>
      </c>
      <c r="B142" s="40" t="s">
        <v>94</v>
      </c>
      <c r="C142" s="6">
        <v>17734</v>
      </c>
      <c r="D142" s="6">
        <v>859</v>
      </c>
    </row>
    <row r="143" spans="1:4">
      <c r="A143" s="42" t="s">
        <v>256</v>
      </c>
      <c r="B143" s="42" t="s">
        <v>95</v>
      </c>
      <c r="C143" s="9">
        <v>2734</v>
      </c>
      <c r="D143" s="9">
        <v>822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15000</v>
      </c>
      <c r="D145" s="9">
        <v>0</v>
      </c>
    </row>
    <row r="146" spans="1:4">
      <c r="A146" s="42" t="s">
        <v>259</v>
      </c>
      <c r="B146" s="42" t="s">
        <v>98</v>
      </c>
      <c r="C146" s="9">
        <v>0</v>
      </c>
      <c r="D146" s="9">
        <v>37</v>
      </c>
    </row>
    <row r="147" spans="1:4">
      <c r="A147" s="44" t="s">
        <v>260</v>
      </c>
      <c r="B147" s="44" t="s">
        <v>99</v>
      </c>
      <c r="C147" s="6">
        <v>-6239</v>
      </c>
      <c r="D147" s="6">
        <v>36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22540</v>
      </c>
      <c r="D149" s="5">
        <v>22011</v>
      </c>
    </row>
    <row r="150" spans="1:4" ht="22">
      <c r="A150" s="42" t="s">
        <v>262</v>
      </c>
      <c r="B150" s="42" t="s">
        <v>101</v>
      </c>
      <c r="C150" s="9">
        <v>8985</v>
      </c>
      <c r="D150" s="9">
        <v>11250</v>
      </c>
    </row>
    <row r="151" spans="1:4">
      <c r="A151" s="42" t="s">
        <v>215</v>
      </c>
      <c r="B151" s="42" t="s">
        <v>60</v>
      </c>
      <c r="C151" s="9">
        <v>13392</v>
      </c>
      <c r="D151" s="9">
        <v>10759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163</v>
      </c>
      <c r="D153" s="9">
        <v>2</v>
      </c>
    </row>
    <row r="154" spans="1:4">
      <c r="A154" s="40" t="s">
        <v>255</v>
      </c>
      <c r="B154" s="40" t="s">
        <v>94</v>
      </c>
      <c r="C154" s="6">
        <v>22277</v>
      </c>
      <c r="D154" s="6">
        <v>16746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20091</v>
      </c>
      <c r="D158" s="9">
        <v>14133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309</v>
      </c>
      <c r="D161" s="9">
        <v>303</v>
      </c>
    </row>
    <row r="162" spans="1:8">
      <c r="A162" s="42" t="s">
        <v>271</v>
      </c>
      <c r="B162" s="42" t="s">
        <v>111</v>
      </c>
      <c r="C162" s="9">
        <v>1613</v>
      </c>
      <c r="D162" s="9">
        <v>1594</v>
      </c>
    </row>
    <row r="163" spans="1:8">
      <c r="A163" s="42" t="s">
        <v>272</v>
      </c>
      <c r="B163" s="42" t="s">
        <v>112</v>
      </c>
      <c r="C163" s="9">
        <v>264</v>
      </c>
      <c r="D163" s="9">
        <v>716</v>
      </c>
    </row>
    <row r="164" spans="1:8">
      <c r="A164" s="44" t="s">
        <v>273</v>
      </c>
      <c r="B164" s="44" t="s">
        <v>113</v>
      </c>
      <c r="C164" s="6">
        <v>263</v>
      </c>
      <c r="D164" s="6">
        <v>5265</v>
      </c>
    </row>
    <row r="165" spans="1:8">
      <c r="A165" s="46" t="s">
        <v>274</v>
      </c>
      <c r="B165" s="46" t="s">
        <v>114</v>
      </c>
      <c r="C165" s="7">
        <v>-5791</v>
      </c>
      <c r="D165" s="7">
        <v>15580</v>
      </c>
    </row>
    <row r="166" spans="1:8">
      <c r="A166" s="46" t="s">
        <v>275</v>
      </c>
      <c r="B166" s="46" t="s">
        <v>115</v>
      </c>
      <c r="C166" s="7">
        <v>-5791</v>
      </c>
      <c r="D166" s="7">
        <v>15580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15610</v>
      </c>
      <c r="D168" s="7">
        <v>30</v>
      </c>
    </row>
    <row r="169" spans="1:8">
      <c r="A169" s="46" t="s">
        <v>278</v>
      </c>
      <c r="B169" s="46" t="s">
        <v>117</v>
      </c>
      <c r="C169" s="71">
        <v>9819</v>
      </c>
      <c r="D169" s="71">
        <v>15610</v>
      </c>
    </row>
    <row r="172" spans="1:8" ht="22">
      <c r="A172" s="21" t="s">
        <v>307</v>
      </c>
      <c r="B172" s="21" t="s">
        <v>303</v>
      </c>
    </row>
    <row r="173" spans="1:8" ht="44">
      <c r="A173" s="156" t="s">
        <v>203</v>
      </c>
      <c r="B173" s="156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56" t="s">
        <v>203</v>
      </c>
      <c r="B174" s="156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2489</v>
      </c>
      <c r="D175" s="78">
        <v>2554</v>
      </c>
      <c r="E175" s="78">
        <v>280</v>
      </c>
      <c r="F175" s="78">
        <v>94460</v>
      </c>
      <c r="G175" s="78">
        <v>-9021</v>
      </c>
      <c r="H175" s="78">
        <v>90762</v>
      </c>
    </row>
    <row r="176" spans="1:8">
      <c r="A176" s="48" t="s">
        <v>182</v>
      </c>
      <c r="B176" s="48" t="s">
        <v>27</v>
      </c>
      <c r="C176" s="79">
        <v>1888</v>
      </c>
      <c r="D176" s="79">
        <v>1256</v>
      </c>
      <c r="E176" s="79">
        <v>228</v>
      </c>
      <c r="F176" s="79">
        <v>6552</v>
      </c>
      <c r="G176" s="79">
        <v>0</v>
      </c>
      <c r="H176" s="79">
        <v>9924</v>
      </c>
    </row>
    <row r="177" spans="1:8">
      <c r="A177" s="48" t="s">
        <v>183</v>
      </c>
      <c r="B177" s="48" t="s">
        <v>28</v>
      </c>
      <c r="C177" s="79">
        <v>534</v>
      </c>
      <c r="D177" s="79">
        <v>754</v>
      </c>
      <c r="E177" s="79">
        <v>5</v>
      </c>
      <c r="F177" s="79">
        <v>39586</v>
      </c>
      <c r="G177" s="79">
        <v>37044</v>
      </c>
      <c r="H177" s="79">
        <v>77923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2002</v>
      </c>
      <c r="H178" s="79">
        <v>2002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48043</v>
      </c>
      <c r="G181" s="79">
        <v>-48043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40</v>
      </c>
      <c r="D184" s="79">
        <v>544</v>
      </c>
      <c r="E184" s="79">
        <v>47</v>
      </c>
      <c r="F184" s="79">
        <v>37</v>
      </c>
      <c r="G184" s="79">
        <v>-24</v>
      </c>
      <c r="H184" s="79">
        <v>644</v>
      </c>
    </row>
    <row r="185" spans="1:8">
      <c r="A185" s="48" t="s">
        <v>191</v>
      </c>
      <c r="B185" s="48" t="s">
        <v>36</v>
      </c>
      <c r="C185" s="79">
        <v>27</v>
      </c>
      <c r="D185" s="79">
        <v>0</v>
      </c>
      <c r="E185" s="79">
        <v>0</v>
      </c>
      <c r="F185" s="79">
        <v>242</v>
      </c>
      <c r="G185" s="79">
        <v>0</v>
      </c>
      <c r="H185" s="79">
        <v>269</v>
      </c>
    </row>
    <row r="186" spans="1:8">
      <c r="A186" s="44" t="s">
        <v>192</v>
      </c>
      <c r="B186" s="44" t="s">
        <v>37</v>
      </c>
      <c r="C186" s="78">
        <v>44174</v>
      </c>
      <c r="D186" s="78">
        <v>34341</v>
      </c>
      <c r="E186" s="78">
        <v>12243</v>
      </c>
      <c r="F186" s="78">
        <v>15238</v>
      </c>
      <c r="G186" s="78">
        <v>-11032</v>
      </c>
      <c r="H186" s="78">
        <v>94964</v>
      </c>
    </row>
    <row r="187" spans="1:8">
      <c r="A187" s="48" t="s">
        <v>193</v>
      </c>
      <c r="B187" s="48" t="s">
        <v>38</v>
      </c>
      <c r="C187" s="79">
        <v>8312</v>
      </c>
      <c r="D187" s="79">
        <v>22577</v>
      </c>
      <c r="E187" s="79">
        <v>0</v>
      </c>
      <c r="F187" s="79">
        <v>223</v>
      </c>
      <c r="G187" s="79">
        <v>0</v>
      </c>
      <c r="H187" s="79">
        <v>31112</v>
      </c>
    </row>
    <row r="188" spans="1:8">
      <c r="A188" s="48" t="s">
        <v>194</v>
      </c>
      <c r="B188" s="48" t="s">
        <v>39</v>
      </c>
      <c r="C188" s="79">
        <v>24453</v>
      </c>
      <c r="D188" s="79">
        <v>5829</v>
      </c>
      <c r="E188" s="79">
        <v>1959</v>
      </c>
      <c r="F188" s="79">
        <v>187</v>
      </c>
      <c r="G188" s="79">
        <v>-879</v>
      </c>
      <c r="H188" s="79">
        <v>31549</v>
      </c>
    </row>
    <row r="189" spans="1:8">
      <c r="A189" s="48" t="s">
        <v>195</v>
      </c>
      <c r="B189" s="48" t="s">
        <v>40</v>
      </c>
      <c r="C189" s="79">
        <v>62</v>
      </c>
      <c r="D189" s="79">
        <v>1570</v>
      </c>
      <c r="E189" s="79">
        <v>0</v>
      </c>
      <c r="F189" s="79">
        <v>0</v>
      </c>
      <c r="G189" s="79">
        <v>0</v>
      </c>
      <c r="H189" s="79">
        <v>1632</v>
      </c>
    </row>
    <row r="190" spans="1:8">
      <c r="A190" s="48" t="s">
        <v>196</v>
      </c>
      <c r="B190" s="48" t="s">
        <v>41</v>
      </c>
      <c r="C190" s="79">
        <v>414</v>
      </c>
      <c r="D190" s="79">
        <v>637</v>
      </c>
      <c r="E190" s="79">
        <v>1652</v>
      </c>
      <c r="F190" s="79">
        <v>8565</v>
      </c>
      <c r="G190" s="79">
        <v>-10060</v>
      </c>
      <c r="H190" s="79">
        <v>1208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4229</v>
      </c>
      <c r="G193" s="79">
        <v>0</v>
      </c>
      <c r="H193" s="79">
        <v>4229</v>
      </c>
    </row>
    <row r="194" spans="1:8">
      <c r="A194" s="48" t="s">
        <v>199</v>
      </c>
      <c r="B194" s="48" t="s">
        <v>44</v>
      </c>
      <c r="C194" s="79">
        <v>10922</v>
      </c>
      <c r="D194" s="79">
        <v>3673</v>
      </c>
      <c r="E194" s="79">
        <v>847</v>
      </c>
      <c r="F194" s="79">
        <v>66</v>
      </c>
      <c r="G194" s="79">
        <v>-93</v>
      </c>
      <c r="H194" s="79">
        <v>15415</v>
      </c>
    </row>
    <row r="195" spans="1:8">
      <c r="A195" s="48" t="s">
        <v>200</v>
      </c>
      <c r="B195" s="48" t="s">
        <v>45</v>
      </c>
      <c r="C195" s="79">
        <v>11</v>
      </c>
      <c r="D195" s="79">
        <v>55</v>
      </c>
      <c r="E195" s="79">
        <v>7785</v>
      </c>
      <c r="F195" s="79">
        <v>1968</v>
      </c>
      <c r="G195" s="79">
        <v>0</v>
      </c>
      <c r="H195" s="79">
        <v>9819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46663</v>
      </c>
      <c r="D197" s="78">
        <v>36895</v>
      </c>
      <c r="E197" s="78">
        <v>12523</v>
      </c>
      <c r="F197" s="78">
        <v>109698</v>
      </c>
      <c r="G197" s="78">
        <v>-20053</v>
      </c>
      <c r="H197" s="78">
        <v>185726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57" t="s">
        <v>229</v>
      </c>
      <c r="B199" s="159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58"/>
      <c r="B200" s="160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9703</v>
      </c>
      <c r="D201" s="78">
        <v>18455</v>
      </c>
      <c r="E201" s="78">
        <v>7427</v>
      </c>
      <c r="F201" s="78">
        <v>103341</v>
      </c>
      <c r="G201" s="78">
        <v>-15117</v>
      </c>
      <c r="H201" s="78">
        <v>123809</v>
      </c>
    </row>
    <row r="202" spans="1:8">
      <c r="A202" s="52" t="s">
        <v>205</v>
      </c>
      <c r="B202" s="44" t="s">
        <v>50</v>
      </c>
      <c r="C202" s="78">
        <v>9703</v>
      </c>
      <c r="D202" s="78">
        <v>18455</v>
      </c>
      <c r="E202" s="78">
        <v>7427</v>
      </c>
      <c r="F202" s="78">
        <v>103341</v>
      </c>
      <c r="G202" s="78">
        <v>-15117</v>
      </c>
      <c r="H202" s="78">
        <v>123809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1506</v>
      </c>
      <c r="D204" s="79">
        <v>0</v>
      </c>
      <c r="E204" s="79">
        <v>1152</v>
      </c>
      <c r="F204" s="79">
        <v>110936</v>
      </c>
      <c r="G204" s="79">
        <v>-6889</v>
      </c>
      <c r="H204" s="79">
        <v>106705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266</v>
      </c>
      <c r="F207" s="81">
        <v>0</v>
      </c>
      <c r="G207" s="81">
        <v>-544</v>
      </c>
      <c r="H207" s="81">
        <v>-278</v>
      </c>
    </row>
    <row r="208" spans="1:8">
      <c r="A208" s="53" t="s">
        <v>211</v>
      </c>
      <c r="B208" s="48" t="s">
        <v>56</v>
      </c>
      <c r="C208" s="79">
        <v>0</v>
      </c>
      <c r="D208" s="79">
        <v>-8122</v>
      </c>
      <c r="E208" s="79">
        <v>1163</v>
      </c>
      <c r="F208" s="79">
        <v>-104099</v>
      </c>
      <c r="G208" s="79">
        <v>9528</v>
      </c>
      <c r="H208" s="79">
        <v>-101530</v>
      </c>
    </row>
    <row r="209" spans="1:8">
      <c r="A209" s="53" t="s">
        <v>212</v>
      </c>
      <c r="B209" s="48" t="s">
        <v>57</v>
      </c>
      <c r="C209" s="79">
        <v>-1879</v>
      </c>
      <c r="D209" s="79">
        <v>19527</v>
      </c>
      <c r="E209" s="79">
        <v>4760</v>
      </c>
      <c r="F209" s="79">
        <v>1554</v>
      </c>
      <c r="G209" s="79">
        <v>0</v>
      </c>
      <c r="H209" s="79">
        <v>23962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461</v>
      </c>
      <c r="D211" s="78">
        <v>795</v>
      </c>
      <c r="E211" s="78">
        <v>33</v>
      </c>
      <c r="F211" s="78">
        <v>207</v>
      </c>
      <c r="G211" s="78">
        <v>6094</v>
      </c>
      <c r="H211" s="78">
        <v>7590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266</v>
      </c>
      <c r="D213" s="79">
        <v>0</v>
      </c>
      <c r="E213" s="79">
        <v>0</v>
      </c>
      <c r="F213" s="79">
        <v>67</v>
      </c>
      <c r="G213" s="79">
        <v>0</v>
      </c>
      <c r="H213" s="79">
        <v>333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40</v>
      </c>
      <c r="D215" s="79">
        <v>682</v>
      </c>
      <c r="E215" s="79">
        <v>0</v>
      </c>
      <c r="F215" s="79">
        <v>58</v>
      </c>
      <c r="G215" s="79">
        <v>6094</v>
      </c>
      <c r="H215" s="79">
        <v>6874</v>
      </c>
    </row>
    <row r="216" spans="1:8">
      <c r="A216" s="53" t="s">
        <v>219</v>
      </c>
      <c r="B216" s="48" t="s">
        <v>64</v>
      </c>
      <c r="C216" s="79">
        <v>137</v>
      </c>
      <c r="D216" s="79">
        <v>112</v>
      </c>
      <c r="E216" s="79">
        <v>32</v>
      </c>
      <c r="F216" s="79">
        <v>63</v>
      </c>
      <c r="G216" s="79">
        <v>0</v>
      </c>
      <c r="H216" s="79">
        <v>344</v>
      </c>
    </row>
    <row r="217" spans="1:8">
      <c r="A217" s="53" t="s">
        <v>220</v>
      </c>
      <c r="B217" s="48" t="s">
        <v>65</v>
      </c>
      <c r="C217" s="79">
        <v>18</v>
      </c>
      <c r="D217" s="79">
        <v>1</v>
      </c>
      <c r="E217" s="79">
        <v>1</v>
      </c>
      <c r="F217" s="79">
        <v>10</v>
      </c>
      <c r="G217" s="79">
        <v>0</v>
      </c>
      <c r="H217" s="79">
        <v>30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9</v>
      </c>
      <c r="G218" s="79">
        <v>0</v>
      </c>
      <c r="H218" s="79">
        <v>9</v>
      </c>
    </row>
    <row r="219" spans="1:8">
      <c r="A219" s="52" t="s">
        <v>222</v>
      </c>
      <c r="B219" s="44" t="s">
        <v>67</v>
      </c>
      <c r="C219" s="78">
        <v>36499</v>
      </c>
      <c r="D219" s="78">
        <v>17645</v>
      </c>
      <c r="E219" s="78">
        <v>5063</v>
      </c>
      <c r="F219" s="78">
        <v>6150</v>
      </c>
      <c r="G219" s="78">
        <v>-11031</v>
      </c>
      <c r="H219" s="78">
        <v>54327</v>
      </c>
    </row>
    <row r="220" spans="1:8">
      <c r="A220" s="53" t="s">
        <v>215</v>
      </c>
      <c r="B220" s="48" t="s">
        <v>60</v>
      </c>
      <c r="C220" s="79">
        <v>4605</v>
      </c>
      <c r="D220" s="79">
        <v>4799</v>
      </c>
      <c r="E220" s="79">
        <v>0</v>
      </c>
      <c r="F220" s="79">
        <v>4000</v>
      </c>
      <c r="G220" s="79">
        <v>0</v>
      </c>
      <c r="H220" s="79">
        <v>13404</v>
      </c>
    </row>
    <row r="221" spans="1:8">
      <c r="A221" s="53" t="s">
        <v>216</v>
      </c>
      <c r="B221" s="48" t="s">
        <v>61</v>
      </c>
      <c r="C221" s="79">
        <v>148</v>
      </c>
      <c r="D221" s="79">
        <v>0</v>
      </c>
      <c r="E221" s="79">
        <v>0</v>
      </c>
      <c r="F221" s="79">
        <v>92</v>
      </c>
      <c r="G221" s="79">
        <v>0</v>
      </c>
      <c r="H221" s="79">
        <v>240</v>
      </c>
    </row>
    <row r="222" spans="1:8">
      <c r="A222" s="53" t="s">
        <v>223</v>
      </c>
      <c r="B222" s="48" t="s">
        <v>68</v>
      </c>
      <c r="C222" s="79">
        <v>28462</v>
      </c>
      <c r="D222" s="79">
        <v>2155</v>
      </c>
      <c r="E222" s="79">
        <v>3582</v>
      </c>
      <c r="F222" s="79">
        <v>245</v>
      </c>
      <c r="G222" s="79">
        <v>-877</v>
      </c>
      <c r="H222" s="79">
        <v>33567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163</v>
      </c>
      <c r="F223" s="79">
        <v>0</v>
      </c>
      <c r="G223" s="79">
        <v>0</v>
      </c>
      <c r="H223" s="79">
        <v>163</v>
      </c>
    </row>
    <row r="224" spans="1:8">
      <c r="A224" s="53" t="s">
        <v>225</v>
      </c>
      <c r="B224" s="48" t="s">
        <v>70</v>
      </c>
      <c r="C224" s="79">
        <v>3229</v>
      </c>
      <c r="D224" s="79">
        <v>10646</v>
      </c>
      <c r="E224" s="79">
        <v>528</v>
      </c>
      <c r="F224" s="79">
        <v>1702</v>
      </c>
      <c r="G224" s="79">
        <v>-10062</v>
      </c>
      <c r="H224" s="79">
        <v>6043</v>
      </c>
    </row>
    <row r="225" spans="1:8">
      <c r="A225" s="53" t="s">
        <v>219</v>
      </c>
      <c r="B225" s="48" t="s">
        <v>64</v>
      </c>
      <c r="C225" s="79">
        <v>32</v>
      </c>
      <c r="D225" s="79">
        <v>34</v>
      </c>
      <c r="E225" s="79">
        <v>9</v>
      </c>
      <c r="F225" s="79">
        <v>18</v>
      </c>
      <c r="G225" s="79">
        <v>-3</v>
      </c>
      <c r="H225" s="79">
        <v>90</v>
      </c>
    </row>
    <row r="226" spans="1:8">
      <c r="A226" s="53" t="s">
        <v>226</v>
      </c>
      <c r="B226" s="48" t="s">
        <v>65</v>
      </c>
      <c r="C226" s="79">
        <v>1</v>
      </c>
      <c r="D226" s="79">
        <v>0</v>
      </c>
      <c r="E226" s="79">
        <v>168</v>
      </c>
      <c r="F226" s="79">
        <v>40</v>
      </c>
      <c r="G226" s="79">
        <v>0</v>
      </c>
      <c r="H226" s="79">
        <v>209</v>
      </c>
    </row>
    <row r="227" spans="1:8">
      <c r="A227" s="53" t="s">
        <v>221</v>
      </c>
      <c r="B227" s="48" t="s">
        <v>66</v>
      </c>
      <c r="C227" s="79">
        <v>23</v>
      </c>
      <c r="D227" s="79">
        <v>11</v>
      </c>
      <c r="E227" s="79">
        <v>613</v>
      </c>
      <c r="F227" s="79">
        <v>53</v>
      </c>
      <c r="G227" s="79">
        <v>-89</v>
      </c>
      <c r="H227" s="79">
        <v>611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46663</v>
      </c>
      <c r="D229" s="78">
        <v>36895</v>
      </c>
      <c r="E229" s="78">
        <v>12523</v>
      </c>
      <c r="F229" s="78">
        <v>109698</v>
      </c>
      <c r="G229" s="78">
        <v>-20053</v>
      </c>
      <c r="H229" s="78">
        <v>185726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61" t="s">
        <v>230</v>
      </c>
      <c r="B231" s="156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61"/>
      <c r="B232" s="156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67098</v>
      </c>
      <c r="D233" s="83">
        <v>48655</v>
      </c>
      <c r="E233" s="83">
        <v>27897</v>
      </c>
      <c r="F233" s="83">
        <v>7004</v>
      </c>
      <c r="G233" s="83">
        <v>-14444</v>
      </c>
      <c r="H233" s="83">
        <v>136210</v>
      </c>
    </row>
    <row r="234" spans="1:8">
      <c r="A234" s="59" t="s">
        <v>152</v>
      </c>
      <c r="B234" s="60" t="s">
        <v>1</v>
      </c>
      <c r="C234" s="84">
        <v>0</v>
      </c>
      <c r="D234" s="84">
        <v>46407</v>
      </c>
      <c r="E234" s="84">
        <v>24957</v>
      </c>
      <c r="F234" s="84">
        <v>0</v>
      </c>
      <c r="G234" s="84">
        <v>-4668</v>
      </c>
      <c r="H234" s="84">
        <v>66696</v>
      </c>
    </row>
    <row r="235" spans="1:8">
      <c r="A235" s="59" t="s">
        <v>153</v>
      </c>
      <c r="B235" s="60" t="s">
        <v>2</v>
      </c>
      <c r="C235" s="84">
        <v>4064</v>
      </c>
      <c r="D235" s="84">
        <v>0</v>
      </c>
      <c r="E235" s="84">
        <v>2940</v>
      </c>
      <c r="F235" s="84">
        <v>6985</v>
      </c>
      <c r="G235" s="84">
        <v>-8211</v>
      </c>
      <c r="H235" s="84">
        <v>5778</v>
      </c>
    </row>
    <row r="236" spans="1:8">
      <c r="A236" s="59" t="s">
        <v>154</v>
      </c>
      <c r="B236" s="60" t="s">
        <v>3</v>
      </c>
      <c r="C236" s="84">
        <v>63034</v>
      </c>
      <c r="D236" s="84">
        <v>2248</v>
      </c>
      <c r="E236" s="84">
        <v>0</v>
      </c>
      <c r="F236" s="84">
        <v>19</v>
      </c>
      <c r="G236" s="84">
        <v>-1565</v>
      </c>
      <c r="H236" s="84">
        <v>63736</v>
      </c>
    </row>
    <row r="237" spans="1:8">
      <c r="A237" s="52" t="s">
        <v>155</v>
      </c>
      <c r="B237" s="44" t="s">
        <v>4</v>
      </c>
      <c r="C237" s="83">
        <v>43251</v>
      </c>
      <c r="D237" s="83">
        <v>13986</v>
      </c>
      <c r="E237" s="83">
        <v>2994</v>
      </c>
      <c r="F237" s="83">
        <v>491</v>
      </c>
      <c r="G237" s="83">
        <v>-6218</v>
      </c>
      <c r="H237" s="83">
        <v>54504</v>
      </c>
    </row>
    <row r="238" spans="1:8">
      <c r="A238" s="59" t="s">
        <v>156</v>
      </c>
      <c r="B238" s="60" t="s">
        <v>5</v>
      </c>
      <c r="C238" s="84">
        <v>1715</v>
      </c>
      <c r="D238" s="84">
        <v>12546</v>
      </c>
      <c r="E238" s="84">
        <v>2994</v>
      </c>
      <c r="F238" s="84">
        <v>461</v>
      </c>
      <c r="G238" s="84">
        <v>-6218</v>
      </c>
      <c r="H238" s="84">
        <v>11498</v>
      </c>
    </row>
    <row r="239" spans="1:8">
      <c r="A239" s="59" t="s">
        <v>157</v>
      </c>
      <c r="B239" s="60" t="s">
        <v>6</v>
      </c>
      <c r="C239" s="84">
        <v>41536</v>
      </c>
      <c r="D239" s="84">
        <v>1440</v>
      </c>
      <c r="E239" s="84">
        <v>0</v>
      </c>
      <c r="F239" s="84">
        <v>30</v>
      </c>
      <c r="G239" s="84">
        <v>0</v>
      </c>
      <c r="H239" s="84">
        <v>43006</v>
      </c>
    </row>
    <row r="240" spans="1:8">
      <c r="A240" s="61" t="s">
        <v>158</v>
      </c>
      <c r="B240" s="62" t="s">
        <v>7</v>
      </c>
      <c r="C240" s="85">
        <v>23847</v>
      </c>
      <c r="D240" s="85">
        <v>34669</v>
      </c>
      <c r="E240" s="85">
        <v>24903</v>
      </c>
      <c r="F240" s="85">
        <v>6513</v>
      </c>
      <c r="G240" s="85">
        <v>-8226</v>
      </c>
      <c r="H240" s="85">
        <v>81706</v>
      </c>
    </row>
    <row r="241" spans="1:8">
      <c r="A241" s="53" t="s">
        <v>159</v>
      </c>
      <c r="B241" s="48" t="s">
        <v>8</v>
      </c>
      <c r="C241" s="84">
        <v>1390</v>
      </c>
      <c r="D241" s="84">
        <v>4043</v>
      </c>
      <c r="E241" s="84">
        <v>38</v>
      </c>
      <c r="F241" s="84">
        <v>4124</v>
      </c>
      <c r="G241" s="84">
        <v>-537</v>
      </c>
      <c r="H241" s="84">
        <v>9058</v>
      </c>
    </row>
    <row r="242" spans="1:8">
      <c r="A242" s="53" t="s">
        <v>160</v>
      </c>
      <c r="B242" s="48" t="s">
        <v>9</v>
      </c>
      <c r="C242" s="84">
        <v>16164</v>
      </c>
      <c r="D242" s="84">
        <v>4415</v>
      </c>
      <c r="E242" s="84">
        <v>19056</v>
      </c>
      <c r="F242" s="84">
        <v>1357</v>
      </c>
      <c r="G242" s="84">
        <v>-3011</v>
      </c>
      <c r="H242" s="84">
        <v>37981</v>
      </c>
    </row>
    <row r="243" spans="1:8">
      <c r="A243" s="53" t="s">
        <v>161</v>
      </c>
      <c r="B243" s="48" t="s">
        <v>10</v>
      </c>
      <c r="C243" s="84">
        <v>4182</v>
      </c>
      <c r="D243" s="84">
        <v>7492</v>
      </c>
      <c r="E243" s="84">
        <v>746</v>
      </c>
      <c r="F243" s="84">
        <v>5111</v>
      </c>
      <c r="G243" s="84">
        <v>-5945</v>
      </c>
      <c r="H243" s="84">
        <v>11586</v>
      </c>
    </row>
    <row r="244" spans="1:8">
      <c r="A244" s="53" t="s">
        <v>162</v>
      </c>
      <c r="B244" s="48" t="s">
        <v>11</v>
      </c>
      <c r="C244" s="84">
        <v>6865</v>
      </c>
      <c r="D244" s="84">
        <v>3966</v>
      </c>
      <c r="E244" s="84">
        <v>49</v>
      </c>
      <c r="F244" s="84">
        <v>2695</v>
      </c>
      <c r="G244" s="84">
        <v>0</v>
      </c>
      <c r="H244" s="84">
        <v>13575</v>
      </c>
    </row>
    <row r="245" spans="1:8">
      <c r="A245" s="61" t="s">
        <v>163</v>
      </c>
      <c r="B245" s="62" t="s">
        <v>12</v>
      </c>
      <c r="C245" s="85">
        <v>-1974</v>
      </c>
      <c r="D245" s="85">
        <v>22839</v>
      </c>
      <c r="E245" s="85">
        <v>5090</v>
      </c>
      <c r="F245" s="85">
        <v>1474</v>
      </c>
      <c r="G245" s="85">
        <v>193</v>
      </c>
      <c r="H245" s="85">
        <v>27622</v>
      </c>
    </row>
    <row r="246" spans="1:8">
      <c r="A246" s="53" t="s">
        <v>164</v>
      </c>
      <c r="B246" s="48" t="s">
        <v>13</v>
      </c>
      <c r="C246" s="84">
        <v>1611</v>
      </c>
      <c r="D246" s="84">
        <v>255</v>
      </c>
      <c r="E246" s="84">
        <v>607</v>
      </c>
      <c r="F246" s="84">
        <v>688</v>
      </c>
      <c r="G246" s="84">
        <v>-1360</v>
      </c>
      <c r="H246" s="84">
        <v>1801</v>
      </c>
    </row>
    <row r="247" spans="1:8">
      <c r="A247" s="53" t="s">
        <v>165</v>
      </c>
      <c r="B247" s="48" t="s">
        <v>14</v>
      </c>
      <c r="C247" s="84">
        <v>1516</v>
      </c>
      <c r="D247" s="84">
        <v>855</v>
      </c>
      <c r="E247" s="84">
        <v>379</v>
      </c>
      <c r="F247" s="84">
        <v>611</v>
      </c>
      <c r="G247" s="84">
        <v>-1167</v>
      </c>
      <c r="H247" s="84">
        <v>2194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-1879</v>
      </c>
      <c r="D249" s="85">
        <v>22239</v>
      </c>
      <c r="E249" s="85">
        <v>5318</v>
      </c>
      <c r="F249" s="85">
        <v>1551</v>
      </c>
      <c r="G249" s="85">
        <v>0</v>
      </c>
      <c r="H249" s="85">
        <v>27229</v>
      </c>
    </row>
    <row r="250" spans="1:8">
      <c r="A250" s="53" t="s">
        <v>168</v>
      </c>
      <c r="B250" s="48" t="s">
        <v>17</v>
      </c>
      <c r="C250" s="84">
        <v>0</v>
      </c>
      <c r="D250" s="84">
        <v>2712</v>
      </c>
      <c r="E250" s="84">
        <v>558</v>
      </c>
      <c r="F250" s="84">
        <v>-3</v>
      </c>
      <c r="G250" s="84">
        <v>0</v>
      </c>
      <c r="H250" s="84">
        <v>3267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-1879</v>
      </c>
      <c r="D252" s="85">
        <v>19527</v>
      </c>
      <c r="E252" s="85">
        <v>4760</v>
      </c>
      <c r="F252" s="85">
        <v>1554</v>
      </c>
      <c r="G252" s="85">
        <v>0</v>
      </c>
      <c r="H252" s="85">
        <v>23962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-1879</v>
      </c>
      <c r="D254" s="85">
        <v>19527</v>
      </c>
      <c r="E254" s="85">
        <v>4760</v>
      </c>
      <c r="F254" s="85">
        <v>1554</v>
      </c>
      <c r="G254" s="85">
        <v>0</v>
      </c>
      <c r="H254" s="85">
        <v>23962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-1879</v>
      </c>
      <c r="D257" s="88">
        <v>19527</v>
      </c>
      <c r="E257" s="88">
        <v>4760</v>
      </c>
      <c r="F257" s="88">
        <v>1554</v>
      </c>
      <c r="G257" s="88">
        <v>0</v>
      </c>
      <c r="H257" s="88">
        <v>23962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J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7" width="12.42578125" style="19" customWidth="1"/>
    <col min="8" max="9" width="9" style="19" bestFit="1" customWidth="1"/>
    <col min="10" max="16384" width="8.42578125" style="19"/>
  </cols>
  <sheetData>
    <row r="1" spans="1:8">
      <c r="A1" s="18" t="s">
        <v>413</v>
      </c>
    </row>
    <row r="2" spans="1:8">
      <c r="A2" s="18" t="s">
        <v>414</v>
      </c>
    </row>
    <row r="3" spans="1:8">
      <c r="A3" s="18"/>
    </row>
    <row r="4" spans="1:8">
      <c r="A4" s="18"/>
    </row>
    <row r="5" spans="1:8">
      <c r="A5" s="21" t="s">
        <v>304</v>
      </c>
      <c r="B5" s="22" t="s">
        <v>300</v>
      </c>
    </row>
    <row r="6" spans="1:8" ht="28" customHeight="1">
      <c r="A6" s="141" t="s">
        <v>410</v>
      </c>
      <c r="B6" s="141" t="s">
        <v>411</v>
      </c>
      <c r="C6" s="104" t="s">
        <v>416</v>
      </c>
      <c r="D6" s="104" t="s">
        <v>417</v>
      </c>
      <c r="H6" s="133"/>
    </row>
    <row r="7" spans="1:8">
      <c r="A7" s="23" t="s">
        <v>151</v>
      </c>
      <c r="B7" s="23" t="s">
        <v>0</v>
      </c>
      <c r="C7" s="90">
        <v>86995</v>
      </c>
      <c r="D7" s="90">
        <v>25587</v>
      </c>
    </row>
    <row r="8" spans="1:8">
      <c r="A8" s="24" t="s">
        <v>152</v>
      </c>
      <c r="B8" s="24" t="s">
        <v>1</v>
      </c>
      <c r="C8" s="84">
        <v>63667</v>
      </c>
      <c r="D8" s="84">
        <v>2857</v>
      </c>
    </row>
    <row r="9" spans="1:8">
      <c r="A9" s="24" t="s">
        <v>153</v>
      </c>
      <c r="B9" s="24" t="s">
        <v>2</v>
      </c>
      <c r="C9" s="84">
        <v>105</v>
      </c>
      <c r="D9" s="84">
        <v>117</v>
      </c>
    </row>
    <row r="10" spans="1:8">
      <c r="A10" s="24" t="s">
        <v>154</v>
      </c>
      <c r="B10" s="24" t="s">
        <v>3</v>
      </c>
      <c r="C10" s="84">
        <v>23223</v>
      </c>
      <c r="D10" s="84">
        <v>22613</v>
      </c>
    </row>
    <row r="11" spans="1:8">
      <c r="A11" s="23" t="s">
        <v>155</v>
      </c>
      <c r="B11" s="23" t="s">
        <v>4</v>
      </c>
      <c r="C11" s="90">
        <v>17189</v>
      </c>
      <c r="D11" s="90">
        <v>17496</v>
      </c>
    </row>
    <row r="12" spans="1:8">
      <c r="A12" s="24" t="s">
        <v>156</v>
      </c>
      <c r="B12" s="24" t="s">
        <v>5</v>
      </c>
      <c r="C12" s="84">
        <v>1810</v>
      </c>
      <c r="D12" s="84">
        <v>2524</v>
      </c>
    </row>
    <row r="13" spans="1:8">
      <c r="A13" s="24" t="s">
        <v>157</v>
      </c>
      <c r="B13" s="24" t="s">
        <v>6</v>
      </c>
      <c r="C13" s="84">
        <v>15379</v>
      </c>
      <c r="D13" s="84">
        <v>14972</v>
      </c>
    </row>
    <row r="14" spans="1:8">
      <c r="A14" s="25" t="s">
        <v>158</v>
      </c>
      <c r="B14" s="25" t="s">
        <v>7</v>
      </c>
      <c r="C14" s="90">
        <v>69806</v>
      </c>
      <c r="D14" s="90">
        <v>8091</v>
      </c>
    </row>
    <row r="15" spans="1:8">
      <c r="A15" s="26" t="s">
        <v>159</v>
      </c>
      <c r="B15" s="26" t="s">
        <v>8</v>
      </c>
      <c r="C15" s="84">
        <v>205</v>
      </c>
      <c r="D15" s="84">
        <v>258</v>
      </c>
    </row>
    <row r="16" spans="1:8">
      <c r="A16" s="26" t="s">
        <v>160</v>
      </c>
      <c r="B16" s="26" t="s">
        <v>9</v>
      </c>
      <c r="C16" s="84">
        <v>16833</v>
      </c>
      <c r="D16" s="84">
        <v>7787</v>
      </c>
    </row>
    <row r="17" spans="1:4">
      <c r="A17" s="26" t="s">
        <v>161</v>
      </c>
      <c r="B17" s="26" t="s">
        <v>10</v>
      </c>
      <c r="C17" s="84">
        <v>9078</v>
      </c>
      <c r="D17" s="84">
        <v>3044</v>
      </c>
    </row>
    <row r="18" spans="1:4">
      <c r="A18" s="26" t="s">
        <v>162</v>
      </c>
      <c r="B18" s="26" t="s">
        <v>11</v>
      </c>
      <c r="C18" s="84">
        <v>5520</v>
      </c>
      <c r="D18" s="84">
        <v>194</v>
      </c>
    </row>
    <row r="19" spans="1:4">
      <c r="A19" s="25" t="s">
        <v>163</v>
      </c>
      <c r="B19" s="25" t="s">
        <v>12</v>
      </c>
      <c r="C19" s="90">
        <v>38580</v>
      </c>
      <c r="D19" s="90">
        <v>-2676</v>
      </c>
    </row>
    <row r="20" spans="1:4">
      <c r="A20" s="26" t="s">
        <v>164</v>
      </c>
      <c r="B20" s="26" t="s">
        <v>13</v>
      </c>
      <c r="C20" s="84">
        <v>3272</v>
      </c>
      <c r="D20" s="84">
        <v>57</v>
      </c>
    </row>
    <row r="21" spans="1:4">
      <c r="A21" s="26" t="s">
        <v>165</v>
      </c>
      <c r="B21" s="26" t="s">
        <v>14</v>
      </c>
      <c r="C21" s="84">
        <v>1674</v>
      </c>
      <c r="D21" s="84">
        <v>2005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40178</v>
      </c>
      <c r="D23" s="90">
        <v>-4624</v>
      </c>
    </row>
    <row r="24" spans="1:4">
      <c r="A24" s="26" t="s">
        <v>168</v>
      </c>
      <c r="B24" s="26" t="s">
        <v>17</v>
      </c>
      <c r="C24" s="84">
        <v>7616</v>
      </c>
      <c r="D24" s="84">
        <v>592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32562</v>
      </c>
      <c r="D26" s="90">
        <v>-5216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32562</v>
      </c>
      <c r="D29" s="92">
        <v>-5216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32562</v>
      </c>
      <c r="D32" s="90">
        <v>-5216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0.34300000000000003</v>
      </c>
      <c r="D36" s="94">
        <v>-5.5E-2</v>
      </c>
    </row>
    <row r="37" spans="1:4">
      <c r="A37" s="34" t="s">
        <v>177</v>
      </c>
      <c r="B37" s="34" t="s">
        <v>24</v>
      </c>
      <c r="C37" s="94">
        <v>0.34300000000000003</v>
      </c>
      <c r="D37" s="94">
        <v>-5.5E-2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0.34300000000000003</v>
      </c>
      <c r="D39" s="94">
        <v>-5.5E-2</v>
      </c>
    </row>
    <row r="40" spans="1:4">
      <c r="A40" s="34" t="s">
        <v>177</v>
      </c>
      <c r="B40" s="34" t="s">
        <v>24</v>
      </c>
      <c r="C40" s="94">
        <v>0.34300000000000003</v>
      </c>
      <c r="D40" s="94">
        <v>-5.5E-2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24">
        <v>0</v>
      </c>
      <c r="D42" s="124">
        <v>0</v>
      </c>
    </row>
    <row r="43" spans="1:4">
      <c r="A43" s="34" t="s">
        <v>177</v>
      </c>
      <c r="B43" s="34" t="s">
        <v>24</v>
      </c>
      <c r="C43" s="124">
        <v>0</v>
      </c>
      <c r="D43" s="124">
        <v>0</v>
      </c>
    </row>
    <row r="44" spans="1:4">
      <c r="A44" s="131"/>
    </row>
    <row r="46" spans="1:4">
      <c r="A46" s="32" t="s">
        <v>174</v>
      </c>
      <c r="B46" s="32" t="s">
        <v>21</v>
      </c>
      <c r="C46" s="90">
        <v>32562</v>
      </c>
      <c r="D46" s="90">
        <v>-5216</v>
      </c>
    </row>
    <row r="47" spans="1:4" ht="22">
      <c r="A47" s="134" t="s">
        <v>319</v>
      </c>
      <c r="B47" s="134" t="s">
        <v>321</v>
      </c>
      <c r="C47" s="91">
        <v>-662</v>
      </c>
      <c r="D47" s="91">
        <v>1539</v>
      </c>
    </row>
    <row r="48" spans="1:4">
      <c r="A48" s="89" t="s">
        <v>317</v>
      </c>
      <c r="B48" s="89" t="s">
        <v>309</v>
      </c>
      <c r="C48" s="84">
        <v>-662</v>
      </c>
      <c r="D48" s="84">
        <v>1539</v>
      </c>
    </row>
    <row r="49" spans="1:5">
      <c r="A49" s="89" t="s">
        <v>318</v>
      </c>
      <c r="B49" s="89" t="s">
        <v>310</v>
      </c>
      <c r="C49" s="84">
        <v>-1</v>
      </c>
      <c r="D49" s="84">
        <v>0</v>
      </c>
    </row>
    <row r="50" spans="1:5">
      <c r="A50" s="89" t="s">
        <v>320</v>
      </c>
      <c r="B50" s="89" t="s">
        <v>322</v>
      </c>
      <c r="C50" s="125">
        <v>0</v>
      </c>
      <c r="D50" s="125">
        <v>0</v>
      </c>
    </row>
    <row r="51" spans="1:5">
      <c r="A51" s="32" t="s">
        <v>314</v>
      </c>
      <c r="B51" s="32" t="s">
        <v>311</v>
      </c>
      <c r="C51" s="90">
        <v>31900</v>
      </c>
      <c r="D51" s="90">
        <v>-3677</v>
      </c>
    </row>
    <row r="52" spans="1:5">
      <c r="A52" s="33" t="s">
        <v>315</v>
      </c>
      <c r="B52" s="33" t="s">
        <v>312</v>
      </c>
      <c r="C52" s="125">
        <v>0</v>
      </c>
      <c r="D52" s="84"/>
    </row>
    <row r="53" spans="1:5" ht="22">
      <c r="A53" s="32" t="s">
        <v>316</v>
      </c>
      <c r="B53" s="32" t="s">
        <v>313</v>
      </c>
      <c r="C53" s="90">
        <v>31900</v>
      </c>
      <c r="D53" s="90">
        <v>-3677</v>
      </c>
    </row>
    <row r="54" spans="1:5">
      <c r="A54" s="132" t="s">
        <v>406</v>
      </c>
    </row>
    <row r="56" spans="1:5" ht="22">
      <c r="A56" s="21" t="s">
        <v>306</v>
      </c>
      <c r="B56" s="21" t="s">
        <v>301</v>
      </c>
    </row>
    <row r="57" spans="1:5" ht="28" customHeight="1">
      <c r="A57" s="141" t="s">
        <v>203</v>
      </c>
      <c r="B57" s="141" t="s">
        <v>73</v>
      </c>
      <c r="C57" s="104" t="s">
        <v>418</v>
      </c>
      <c r="D57" s="104" t="s">
        <v>404</v>
      </c>
      <c r="E57" s="104" t="s">
        <v>419</v>
      </c>
    </row>
    <row r="58" spans="1:5">
      <c r="A58" s="35" t="s">
        <v>181</v>
      </c>
      <c r="B58" s="35" t="s">
        <v>26</v>
      </c>
      <c r="C58" s="96">
        <v>117156</v>
      </c>
      <c r="D58" s="96">
        <v>119187</v>
      </c>
      <c r="E58" s="96">
        <v>94930</v>
      </c>
    </row>
    <row r="59" spans="1:5">
      <c r="A59" s="26" t="s">
        <v>182</v>
      </c>
      <c r="B59" s="26" t="s">
        <v>27</v>
      </c>
      <c r="C59" s="79">
        <v>10529</v>
      </c>
      <c r="D59" s="79">
        <v>9380</v>
      </c>
      <c r="E59" s="79">
        <v>5444</v>
      </c>
    </row>
    <row r="60" spans="1:5">
      <c r="A60" s="26" t="s">
        <v>183</v>
      </c>
      <c r="B60" s="26" t="s">
        <v>28</v>
      </c>
      <c r="C60" s="79">
        <v>46794</v>
      </c>
      <c r="D60" s="79">
        <v>47857</v>
      </c>
      <c r="E60" s="79">
        <v>41303</v>
      </c>
    </row>
    <row r="61" spans="1:5">
      <c r="A61" s="26" t="s">
        <v>184</v>
      </c>
      <c r="B61" s="26" t="s">
        <v>29</v>
      </c>
      <c r="C61" s="79">
        <v>46417</v>
      </c>
      <c r="D61" s="79">
        <v>46417</v>
      </c>
      <c r="E61" s="79">
        <v>46417</v>
      </c>
    </row>
    <row r="62" spans="1:5">
      <c r="A62" s="26" t="s">
        <v>185</v>
      </c>
      <c r="B62" s="26" t="s">
        <v>30</v>
      </c>
      <c r="C62" s="79">
        <v>0</v>
      </c>
      <c r="D62" s="79">
        <v>0</v>
      </c>
      <c r="E62" s="79">
        <v>0</v>
      </c>
    </row>
    <row r="63" spans="1:5">
      <c r="A63" s="26" t="s">
        <v>186</v>
      </c>
      <c r="B63" s="26" t="s">
        <v>31</v>
      </c>
      <c r="C63" s="79">
        <v>0</v>
      </c>
      <c r="D63" s="79">
        <v>0</v>
      </c>
      <c r="E63" s="79">
        <v>0</v>
      </c>
    </row>
    <row r="64" spans="1:5">
      <c r="A64" s="26" t="s">
        <v>187</v>
      </c>
      <c r="B64" s="26" t="s">
        <v>32</v>
      </c>
      <c r="C64" s="79">
        <v>0</v>
      </c>
      <c r="D64" s="79">
        <v>0</v>
      </c>
      <c r="E64" s="79">
        <v>0</v>
      </c>
    </row>
    <row r="65" spans="1:5">
      <c r="A65" s="26" t="s">
        <v>188</v>
      </c>
      <c r="B65" s="26" t="s">
        <v>33</v>
      </c>
      <c r="C65" s="79">
        <v>0</v>
      </c>
      <c r="D65" s="79">
        <v>0</v>
      </c>
      <c r="E65" s="79">
        <v>0</v>
      </c>
    </row>
    <row r="66" spans="1:5">
      <c r="A66" s="26" t="s">
        <v>189</v>
      </c>
      <c r="B66" s="26" t="s">
        <v>34</v>
      </c>
      <c r="C66" s="79">
        <v>547</v>
      </c>
      <c r="D66" s="79">
        <v>547</v>
      </c>
      <c r="E66" s="79">
        <v>547</v>
      </c>
    </row>
    <row r="67" spans="1:5">
      <c r="A67" s="26" t="s">
        <v>190</v>
      </c>
      <c r="B67" s="26" t="s">
        <v>35</v>
      </c>
      <c r="C67" s="79">
        <v>12654</v>
      </c>
      <c r="D67" s="79">
        <v>14771</v>
      </c>
      <c r="E67" s="79">
        <v>943</v>
      </c>
    </row>
    <row r="68" spans="1:5">
      <c r="A68" s="26" t="s">
        <v>191</v>
      </c>
      <c r="B68" s="26" t="s">
        <v>36</v>
      </c>
      <c r="C68" s="79">
        <v>215</v>
      </c>
      <c r="D68" s="79">
        <v>215</v>
      </c>
      <c r="E68" s="79">
        <v>276</v>
      </c>
    </row>
    <row r="69" spans="1:5">
      <c r="A69" s="35" t="s">
        <v>192</v>
      </c>
      <c r="B69" s="35" t="s">
        <v>37</v>
      </c>
      <c r="C69" s="96">
        <v>576541</v>
      </c>
      <c r="D69" s="96">
        <v>554759</v>
      </c>
      <c r="E69" s="96">
        <v>169131</v>
      </c>
    </row>
    <row r="70" spans="1:5">
      <c r="A70" s="26" t="s">
        <v>193</v>
      </c>
      <c r="B70" s="26" t="s">
        <v>38</v>
      </c>
      <c r="C70" s="79">
        <v>48175</v>
      </c>
      <c r="D70" s="79">
        <v>34200</v>
      </c>
      <c r="E70" s="79">
        <v>106558</v>
      </c>
    </row>
    <row r="71" spans="1:5">
      <c r="A71" s="26" t="s">
        <v>194</v>
      </c>
      <c r="B71" s="26" t="s">
        <v>39</v>
      </c>
      <c r="C71" s="79">
        <v>45908</v>
      </c>
      <c r="D71" s="79">
        <v>87704</v>
      </c>
      <c r="E71" s="79">
        <v>14087</v>
      </c>
    </row>
    <row r="72" spans="1:5">
      <c r="A72" s="36" t="s">
        <v>195</v>
      </c>
      <c r="B72" s="36" t="s">
        <v>40</v>
      </c>
      <c r="C72" s="97">
        <v>21222</v>
      </c>
      <c r="D72" s="97">
        <v>0</v>
      </c>
      <c r="E72" s="97">
        <v>183</v>
      </c>
    </row>
    <row r="73" spans="1:5">
      <c r="A73" s="26" t="s">
        <v>196</v>
      </c>
      <c r="B73" s="26" t="s">
        <v>41</v>
      </c>
      <c r="C73" s="79">
        <v>15043</v>
      </c>
      <c r="D73" s="79">
        <v>26530</v>
      </c>
      <c r="E73" s="79">
        <v>10997</v>
      </c>
    </row>
    <row r="74" spans="1:5">
      <c r="A74" s="26" t="s">
        <v>197</v>
      </c>
      <c r="B74" s="26" t="s">
        <v>42</v>
      </c>
      <c r="C74" s="79">
        <v>0</v>
      </c>
      <c r="D74" s="79">
        <v>0</v>
      </c>
      <c r="E74" s="79">
        <v>0</v>
      </c>
    </row>
    <row r="75" spans="1:5">
      <c r="A75" s="26" t="s">
        <v>198</v>
      </c>
      <c r="B75" s="26" t="s">
        <v>43</v>
      </c>
      <c r="C75" s="79">
        <v>0</v>
      </c>
      <c r="D75" s="79">
        <v>0</v>
      </c>
      <c r="E75" s="79">
        <v>0</v>
      </c>
    </row>
    <row r="76" spans="1:5">
      <c r="A76" s="26" t="s">
        <v>189</v>
      </c>
      <c r="B76" s="26" t="s">
        <v>34</v>
      </c>
      <c r="C76" s="79">
        <v>0</v>
      </c>
      <c r="D76" s="79">
        <v>165</v>
      </c>
      <c r="E76" s="79">
        <v>2768</v>
      </c>
    </row>
    <row r="77" spans="1:5">
      <c r="A77" s="26" t="s">
        <v>199</v>
      </c>
      <c r="B77" s="26" t="s">
        <v>44</v>
      </c>
      <c r="C77" s="79">
        <v>11316</v>
      </c>
      <c r="D77" s="79">
        <v>12523</v>
      </c>
      <c r="E77" s="79">
        <v>5055</v>
      </c>
    </row>
    <row r="78" spans="1:5">
      <c r="A78" s="26" t="s">
        <v>200</v>
      </c>
      <c r="B78" s="26" t="s">
        <v>45</v>
      </c>
      <c r="C78" s="79">
        <v>434877</v>
      </c>
      <c r="D78" s="79">
        <v>393637</v>
      </c>
      <c r="E78" s="79">
        <v>29483</v>
      </c>
    </row>
    <row r="79" spans="1:5">
      <c r="A79" s="26" t="s">
        <v>201</v>
      </c>
      <c r="B79" s="26" t="s">
        <v>46</v>
      </c>
      <c r="C79" s="79">
        <v>0</v>
      </c>
      <c r="D79" s="79">
        <v>0</v>
      </c>
      <c r="E79" s="79">
        <v>0</v>
      </c>
    </row>
    <row r="80" spans="1:5">
      <c r="A80" s="35" t="s">
        <v>202</v>
      </c>
      <c r="B80" s="35" t="s">
        <v>47</v>
      </c>
      <c r="C80" s="96">
        <v>693697</v>
      </c>
      <c r="D80" s="96">
        <v>673946</v>
      </c>
      <c r="E80" s="96">
        <v>264061</v>
      </c>
    </row>
    <row r="81" spans="1:5">
      <c r="A81" s="37"/>
      <c r="B81" s="37"/>
      <c r="C81" s="2"/>
      <c r="D81" s="2"/>
    </row>
    <row r="82" spans="1:5" ht="28" customHeight="1">
      <c r="A82" s="141" t="s">
        <v>229</v>
      </c>
      <c r="B82" s="141" t="s">
        <v>48</v>
      </c>
      <c r="C82" s="104" t="s">
        <v>418</v>
      </c>
      <c r="D82" s="104" t="s">
        <v>404</v>
      </c>
      <c r="E82" s="104" t="s">
        <v>419</v>
      </c>
    </row>
    <row r="83" spans="1:5">
      <c r="A83" s="35" t="s">
        <v>204</v>
      </c>
      <c r="B83" s="35" t="s">
        <v>49</v>
      </c>
      <c r="C83" s="96">
        <v>547119</v>
      </c>
      <c r="D83" s="96">
        <v>513675</v>
      </c>
      <c r="E83" s="96">
        <v>164521</v>
      </c>
    </row>
    <row r="84" spans="1:5">
      <c r="A84" s="35" t="s">
        <v>205</v>
      </c>
      <c r="B84" s="35" t="s">
        <v>50</v>
      </c>
      <c r="C84" s="96">
        <v>547119</v>
      </c>
      <c r="D84" s="96">
        <v>513675</v>
      </c>
      <c r="E84" s="96">
        <v>164521</v>
      </c>
    </row>
    <row r="85" spans="1:5">
      <c r="A85" s="26" t="s">
        <v>206</v>
      </c>
      <c r="B85" s="26" t="s">
        <v>51</v>
      </c>
      <c r="C85" s="79">
        <v>94950</v>
      </c>
      <c r="D85" s="79">
        <v>94950</v>
      </c>
      <c r="E85" s="79">
        <v>94950</v>
      </c>
    </row>
    <row r="86" spans="1:5">
      <c r="A86" s="26" t="s">
        <v>207</v>
      </c>
      <c r="B86" s="26" t="s">
        <v>52</v>
      </c>
      <c r="C86" s="79">
        <v>120199</v>
      </c>
      <c r="D86" s="79">
        <v>120199</v>
      </c>
      <c r="E86" s="79">
        <v>119730</v>
      </c>
    </row>
    <row r="87" spans="1:5">
      <c r="A87" s="26" t="s">
        <v>208</v>
      </c>
      <c r="B87" s="26" t="s">
        <v>53</v>
      </c>
      <c r="C87" s="79">
        <v>0</v>
      </c>
      <c r="D87" s="79">
        <v>0</v>
      </c>
      <c r="E87" s="79">
        <v>0</v>
      </c>
    </row>
    <row r="88" spans="1:5">
      <c r="A88" s="26" t="s">
        <v>209</v>
      </c>
      <c r="B88" s="26" t="s">
        <v>54</v>
      </c>
      <c r="C88" s="79">
        <v>4837</v>
      </c>
      <c r="D88" s="79">
        <v>3354</v>
      </c>
      <c r="E88" s="79">
        <v>1896</v>
      </c>
    </row>
    <row r="89" spans="1:5">
      <c r="A89" s="26" t="s">
        <v>210</v>
      </c>
      <c r="B89" s="26" t="s">
        <v>55</v>
      </c>
      <c r="C89" s="79">
        <v>1852</v>
      </c>
      <c r="D89" s="79">
        <v>2514</v>
      </c>
      <c r="E89" s="79">
        <v>2463</v>
      </c>
    </row>
    <row r="90" spans="1:5">
      <c r="A90" s="26" t="s">
        <v>211</v>
      </c>
      <c r="B90" s="26" t="s">
        <v>56</v>
      </c>
      <c r="C90" s="79">
        <v>292719</v>
      </c>
      <c r="D90" s="79">
        <v>-49772</v>
      </c>
      <c r="E90" s="79">
        <v>-49302</v>
      </c>
    </row>
    <row r="91" spans="1:5">
      <c r="A91" s="26" t="s">
        <v>212</v>
      </c>
      <c r="B91" s="26" t="s">
        <v>57</v>
      </c>
      <c r="C91" s="79">
        <v>32562</v>
      </c>
      <c r="D91" s="79">
        <v>342430</v>
      </c>
      <c r="E91" s="79">
        <v>-5216</v>
      </c>
    </row>
    <row r="92" spans="1:5">
      <c r="A92" s="23" t="s">
        <v>213</v>
      </c>
      <c r="B92" s="23" t="s">
        <v>58</v>
      </c>
      <c r="C92" s="135">
        <v>0</v>
      </c>
      <c r="D92" s="135">
        <v>0</v>
      </c>
      <c r="E92" s="135">
        <v>0</v>
      </c>
    </row>
    <row r="93" spans="1:5">
      <c r="A93" s="35" t="s">
        <v>214</v>
      </c>
      <c r="B93" s="35" t="s">
        <v>59</v>
      </c>
      <c r="C93" s="96">
        <v>10345</v>
      </c>
      <c r="D93" s="96">
        <v>18414</v>
      </c>
      <c r="E93" s="96">
        <v>1445</v>
      </c>
    </row>
    <row r="94" spans="1:5">
      <c r="A94" s="26" t="s">
        <v>215</v>
      </c>
      <c r="B94" s="26" t="s">
        <v>60</v>
      </c>
      <c r="C94" s="79">
        <v>0</v>
      </c>
      <c r="D94" s="79">
        <v>0</v>
      </c>
      <c r="E94" s="79">
        <v>0</v>
      </c>
    </row>
    <row r="95" spans="1:5">
      <c r="A95" s="26" t="s">
        <v>216</v>
      </c>
      <c r="B95" s="26" t="s">
        <v>61</v>
      </c>
      <c r="C95" s="79">
        <v>124</v>
      </c>
      <c r="D95" s="79">
        <v>0</v>
      </c>
      <c r="E95" s="79">
        <v>203</v>
      </c>
    </row>
    <row r="96" spans="1:5">
      <c r="A96" s="26" t="s">
        <v>217</v>
      </c>
      <c r="B96" s="26" t="s">
        <v>62</v>
      </c>
      <c r="C96" s="79">
        <v>0</v>
      </c>
      <c r="D96" s="79">
        <v>0</v>
      </c>
      <c r="E96" s="79">
        <v>0</v>
      </c>
    </row>
    <row r="97" spans="1:5">
      <c r="A97" s="26" t="s">
        <v>218</v>
      </c>
      <c r="B97" s="26" t="s">
        <v>63</v>
      </c>
      <c r="C97" s="79">
        <v>9792</v>
      </c>
      <c r="D97" s="79">
        <v>17956</v>
      </c>
      <c r="E97" s="79">
        <v>1156</v>
      </c>
    </row>
    <row r="98" spans="1:5">
      <c r="A98" s="26" t="s">
        <v>219</v>
      </c>
      <c r="B98" s="26" t="s">
        <v>64</v>
      </c>
      <c r="C98" s="79">
        <v>394</v>
      </c>
      <c r="D98" s="79">
        <v>423</v>
      </c>
      <c r="E98" s="79">
        <v>59</v>
      </c>
    </row>
    <row r="99" spans="1:5">
      <c r="A99" s="26" t="s">
        <v>220</v>
      </c>
      <c r="B99" s="26" t="s">
        <v>65</v>
      </c>
      <c r="C99" s="79">
        <v>35</v>
      </c>
      <c r="D99" s="79">
        <v>35</v>
      </c>
      <c r="E99" s="79">
        <v>27</v>
      </c>
    </row>
    <row r="100" spans="1:5">
      <c r="A100" s="26" t="s">
        <v>221</v>
      </c>
      <c r="B100" s="26" t="s">
        <v>66</v>
      </c>
      <c r="C100" s="79">
        <v>0</v>
      </c>
      <c r="D100" s="79">
        <v>0</v>
      </c>
      <c r="E100" s="79">
        <v>0</v>
      </c>
    </row>
    <row r="101" spans="1:5">
      <c r="A101" s="35" t="s">
        <v>222</v>
      </c>
      <c r="B101" s="35" t="s">
        <v>67</v>
      </c>
      <c r="C101" s="96">
        <v>136233</v>
      </c>
      <c r="D101" s="96">
        <v>141857</v>
      </c>
      <c r="E101" s="96">
        <v>98095</v>
      </c>
    </row>
    <row r="102" spans="1:5">
      <c r="A102" s="26" t="s">
        <v>215</v>
      </c>
      <c r="B102" s="26" t="s">
        <v>60</v>
      </c>
      <c r="C102" s="79">
        <v>0</v>
      </c>
      <c r="D102" s="79">
        <v>0</v>
      </c>
      <c r="E102" s="79">
        <v>0</v>
      </c>
    </row>
    <row r="103" spans="1:5">
      <c r="A103" s="26" t="s">
        <v>216</v>
      </c>
      <c r="B103" s="26" t="s">
        <v>61</v>
      </c>
      <c r="C103" s="79">
        <v>4117</v>
      </c>
      <c r="D103" s="79">
        <v>20228</v>
      </c>
      <c r="E103" s="79">
        <v>381</v>
      </c>
    </row>
    <row r="104" spans="1:5">
      <c r="A104" s="26" t="s">
        <v>223</v>
      </c>
      <c r="B104" s="26" t="s">
        <v>68</v>
      </c>
      <c r="C104" s="79">
        <v>22364</v>
      </c>
      <c r="D104" s="79">
        <v>22603</v>
      </c>
      <c r="E104" s="79">
        <v>19282</v>
      </c>
    </row>
    <row r="105" spans="1:5">
      <c r="A105" s="26" t="s">
        <v>224</v>
      </c>
      <c r="B105" s="26" t="s">
        <v>69</v>
      </c>
      <c r="C105" s="79">
        <v>182</v>
      </c>
      <c r="D105" s="79">
        <v>7524</v>
      </c>
      <c r="E105" s="79">
        <v>445</v>
      </c>
    </row>
    <row r="106" spans="1:5">
      <c r="A106" s="26" t="s">
        <v>225</v>
      </c>
      <c r="B106" s="26" t="s">
        <v>70</v>
      </c>
      <c r="C106" s="79">
        <v>59816</v>
      </c>
      <c r="D106" s="79">
        <v>46965</v>
      </c>
      <c r="E106" s="79">
        <v>72529</v>
      </c>
    </row>
    <row r="107" spans="1:5">
      <c r="A107" s="26" t="s">
        <v>219</v>
      </c>
      <c r="B107" s="26" t="s">
        <v>64</v>
      </c>
      <c r="C107" s="79">
        <v>8526</v>
      </c>
      <c r="D107" s="79">
        <v>7864</v>
      </c>
      <c r="E107" s="79">
        <v>5208</v>
      </c>
    </row>
    <row r="108" spans="1:5">
      <c r="A108" s="26" t="s">
        <v>226</v>
      </c>
      <c r="B108" s="26" t="s">
        <v>65</v>
      </c>
      <c r="C108" s="79">
        <v>187</v>
      </c>
      <c r="D108" s="79">
        <v>225</v>
      </c>
      <c r="E108" s="79">
        <v>155</v>
      </c>
    </row>
    <row r="109" spans="1:5">
      <c r="A109" s="26" t="s">
        <v>221</v>
      </c>
      <c r="B109" s="26" t="s">
        <v>66</v>
      </c>
      <c r="C109" s="79">
        <v>41041</v>
      </c>
      <c r="D109" s="79">
        <v>36448</v>
      </c>
      <c r="E109" s="79">
        <v>95</v>
      </c>
    </row>
    <row r="110" spans="1:5">
      <c r="A110" s="38" t="s">
        <v>227</v>
      </c>
      <c r="B110" s="38" t="s">
        <v>72</v>
      </c>
      <c r="C110" s="99">
        <v>0</v>
      </c>
      <c r="D110" s="99">
        <v>0</v>
      </c>
      <c r="E110" s="99">
        <v>0</v>
      </c>
    </row>
    <row r="111" spans="1:5">
      <c r="A111" s="35" t="s">
        <v>228</v>
      </c>
      <c r="B111" s="35" t="s">
        <v>71</v>
      </c>
      <c r="C111" s="96">
        <v>693697</v>
      </c>
      <c r="D111" s="96">
        <v>673946</v>
      </c>
      <c r="E111" s="96">
        <v>264061</v>
      </c>
    </row>
    <row r="112" spans="1:5">
      <c r="A112" s="132" t="s">
        <v>406</v>
      </c>
    </row>
    <row r="114" spans="1:4" ht="22">
      <c r="A114" s="21" t="s">
        <v>305</v>
      </c>
      <c r="B114" s="21" t="s">
        <v>302</v>
      </c>
    </row>
    <row r="115" spans="1:4" ht="28" customHeight="1">
      <c r="A115" s="141" t="s">
        <v>280</v>
      </c>
      <c r="B115" s="141" t="s">
        <v>119</v>
      </c>
      <c r="C115" s="105" t="s">
        <v>416</v>
      </c>
      <c r="D115" s="105" t="s">
        <v>417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32562</v>
      </c>
      <c r="D117" s="6">
        <v>-5216</v>
      </c>
    </row>
    <row r="118" spans="1:4">
      <c r="A118" s="40" t="s">
        <v>233</v>
      </c>
      <c r="B118" s="40" t="s">
        <v>75</v>
      </c>
      <c r="C118" s="6">
        <v>42268</v>
      </c>
      <c r="D118" s="6">
        <v>3080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1896</v>
      </c>
      <c r="D120" s="9">
        <v>1175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-2393</v>
      </c>
      <c r="D122" s="9">
        <v>-33</v>
      </c>
    </row>
    <row r="123" spans="1:4">
      <c r="A123" s="42" t="s">
        <v>237</v>
      </c>
      <c r="B123" s="42" t="s">
        <v>79</v>
      </c>
      <c r="C123" s="9">
        <v>79</v>
      </c>
      <c r="D123" s="9">
        <v>-23</v>
      </c>
    </row>
    <row r="124" spans="1:4">
      <c r="A124" s="42" t="s">
        <v>238</v>
      </c>
      <c r="B124" s="42" t="s">
        <v>80</v>
      </c>
      <c r="C124" s="9">
        <v>4556</v>
      </c>
      <c r="D124" s="9">
        <v>-50</v>
      </c>
    </row>
    <row r="125" spans="1:4">
      <c r="A125" s="42" t="s">
        <v>239</v>
      </c>
      <c r="B125" s="42" t="s">
        <v>81</v>
      </c>
      <c r="C125" s="9">
        <v>-13976</v>
      </c>
      <c r="D125" s="9">
        <v>-10047</v>
      </c>
    </row>
    <row r="126" spans="1:4">
      <c r="A126" s="42" t="s">
        <v>240</v>
      </c>
      <c r="B126" s="42" t="s">
        <v>82</v>
      </c>
      <c r="C126" s="9">
        <v>53283</v>
      </c>
      <c r="D126" s="9">
        <v>-7704</v>
      </c>
    </row>
    <row r="127" spans="1:4">
      <c r="A127" s="42" t="s">
        <v>241</v>
      </c>
      <c r="B127" s="42" t="s">
        <v>83</v>
      </c>
      <c r="C127" s="9">
        <v>-3047</v>
      </c>
      <c r="D127" s="9">
        <v>19471</v>
      </c>
    </row>
    <row r="128" spans="1:4">
      <c r="A128" s="42" t="s">
        <v>242</v>
      </c>
      <c r="B128" s="42" t="s">
        <v>130</v>
      </c>
      <c r="C128" s="9">
        <v>1838</v>
      </c>
      <c r="D128" s="9">
        <v>-1198</v>
      </c>
    </row>
    <row r="129" spans="1:4">
      <c r="A129" s="42" t="s">
        <v>243</v>
      </c>
      <c r="B129" s="42" t="s">
        <v>84</v>
      </c>
      <c r="C129" s="9">
        <v>32</v>
      </c>
      <c r="D129" s="9">
        <v>1489</v>
      </c>
    </row>
    <row r="130" spans="1:4">
      <c r="A130" s="40" t="s">
        <v>244</v>
      </c>
      <c r="B130" s="40" t="s">
        <v>85</v>
      </c>
      <c r="C130" s="6">
        <v>74830</v>
      </c>
      <c r="D130" s="6">
        <v>-2136</v>
      </c>
    </row>
    <row r="131" spans="1:4">
      <c r="A131" s="43" t="s">
        <v>245</v>
      </c>
      <c r="B131" s="43" t="s">
        <v>131</v>
      </c>
      <c r="C131" s="10">
        <v>7616</v>
      </c>
      <c r="D131" s="10">
        <v>592</v>
      </c>
    </row>
    <row r="132" spans="1:4">
      <c r="A132" s="42" t="s">
        <v>246</v>
      </c>
      <c r="B132" s="42" t="s">
        <v>86</v>
      </c>
      <c r="C132" s="9">
        <v>-42160</v>
      </c>
      <c r="D132" s="9">
        <v>-750</v>
      </c>
    </row>
    <row r="133" spans="1:4">
      <c r="A133" s="44" t="s">
        <v>247</v>
      </c>
      <c r="B133" s="44" t="s">
        <v>87</v>
      </c>
      <c r="C133" s="6">
        <v>40286</v>
      </c>
      <c r="D133" s="6">
        <v>-2294</v>
      </c>
    </row>
    <row r="134" spans="1:4">
      <c r="A134" s="39" t="s">
        <v>248</v>
      </c>
      <c r="B134" s="39" t="s">
        <v>88</v>
      </c>
      <c r="C134" s="5"/>
      <c r="D134" s="5">
        <v>0</v>
      </c>
    </row>
    <row r="135" spans="1:4">
      <c r="A135" s="45" t="s">
        <v>249</v>
      </c>
      <c r="B135" s="45" t="s">
        <v>89</v>
      </c>
      <c r="C135" s="5">
        <v>2478</v>
      </c>
      <c r="D135" s="5">
        <v>33</v>
      </c>
    </row>
    <row r="136" spans="1:4">
      <c r="A136" s="42" t="s">
        <v>250</v>
      </c>
      <c r="B136" s="42" t="s">
        <v>90</v>
      </c>
      <c r="C136" s="9">
        <v>0</v>
      </c>
      <c r="D136" s="9">
        <v>0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85</v>
      </c>
      <c r="D138" s="9">
        <v>0</v>
      </c>
    </row>
    <row r="139" spans="1:4">
      <c r="A139" s="42" t="s">
        <v>253</v>
      </c>
      <c r="B139" s="42" t="s">
        <v>142</v>
      </c>
      <c r="C139" s="9">
        <v>2393</v>
      </c>
      <c r="D139" s="9">
        <v>33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1799</v>
      </c>
      <c r="D141" s="6">
        <v>2574</v>
      </c>
    </row>
    <row r="142" spans="1:4">
      <c r="A142" s="42" t="s">
        <v>256</v>
      </c>
      <c r="B142" s="42" t="s">
        <v>95</v>
      </c>
      <c r="C142" s="9">
        <v>815</v>
      </c>
      <c r="D142" s="9">
        <v>2104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984</v>
      </c>
      <c r="D145" s="9">
        <v>470</v>
      </c>
    </row>
    <row r="146" spans="1:4">
      <c r="A146" s="44" t="s">
        <v>260</v>
      </c>
      <c r="B146" s="44" t="s">
        <v>99</v>
      </c>
      <c r="C146" s="6">
        <v>679</v>
      </c>
      <c r="D146" s="6">
        <v>-2541</v>
      </c>
    </row>
    <row r="147" spans="1:4">
      <c r="A147" s="39" t="s">
        <v>261</v>
      </c>
      <c r="B147" s="39" t="s">
        <v>100</v>
      </c>
      <c r="C147" s="5"/>
      <c r="D147" s="5">
        <v>0</v>
      </c>
    </row>
    <row r="148" spans="1:4">
      <c r="A148" s="45" t="s">
        <v>249</v>
      </c>
      <c r="B148" s="45" t="s">
        <v>89</v>
      </c>
      <c r="C148" s="5">
        <v>903</v>
      </c>
      <c r="D148" s="5">
        <v>0</v>
      </c>
    </row>
    <row r="149" spans="1:4" ht="22">
      <c r="A149" s="42" t="s">
        <v>262</v>
      </c>
      <c r="B149" s="42" t="s">
        <v>101</v>
      </c>
      <c r="C149" s="9">
        <v>903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0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126">
        <v>628</v>
      </c>
      <c r="D153" s="126">
        <v>77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0</v>
      </c>
      <c r="D157" s="9">
        <v>4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404</v>
      </c>
      <c r="D159" s="9">
        <v>0</v>
      </c>
    </row>
    <row r="160" spans="1:4">
      <c r="A160" s="42" t="s">
        <v>270</v>
      </c>
      <c r="B160" s="42" t="s">
        <v>110</v>
      </c>
      <c r="C160" s="9">
        <v>224</v>
      </c>
      <c r="D160" s="9">
        <v>73</v>
      </c>
    </row>
    <row r="161" spans="1:7">
      <c r="A161" s="42" t="s">
        <v>271</v>
      </c>
      <c r="B161" s="42" t="s">
        <v>111</v>
      </c>
      <c r="C161" s="9">
        <v>0</v>
      </c>
      <c r="D161" s="9">
        <v>0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v>275</v>
      </c>
      <c r="D163" s="6">
        <v>-77</v>
      </c>
    </row>
    <row r="164" spans="1:7">
      <c r="A164" s="46" t="s">
        <v>274</v>
      </c>
      <c r="B164" s="46" t="s">
        <v>114</v>
      </c>
      <c r="C164" s="7">
        <v>41240</v>
      </c>
      <c r="D164" s="7">
        <v>-4912</v>
      </c>
    </row>
    <row r="165" spans="1:7">
      <c r="A165" s="46" t="s">
        <v>275</v>
      </c>
      <c r="B165" s="46" t="s">
        <v>115</v>
      </c>
      <c r="C165" s="7">
        <v>41240</v>
      </c>
      <c r="D165" s="7">
        <v>-4912</v>
      </c>
    </row>
    <row r="166" spans="1:7">
      <c r="A166" s="47" t="s">
        <v>276</v>
      </c>
      <c r="B166" s="47" t="s">
        <v>132</v>
      </c>
      <c r="C166" s="8">
        <v>0</v>
      </c>
      <c r="D166" s="8">
        <v>0</v>
      </c>
    </row>
    <row r="167" spans="1:7">
      <c r="A167" s="46" t="s">
        <v>277</v>
      </c>
      <c r="B167" s="46" t="s">
        <v>116</v>
      </c>
      <c r="C167" s="7">
        <v>393637</v>
      </c>
      <c r="D167" s="7">
        <v>34395</v>
      </c>
    </row>
    <row r="168" spans="1:7">
      <c r="A168" s="129" t="s">
        <v>278</v>
      </c>
      <c r="B168" s="129" t="s">
        <v>117</v>
      </c>
      <c r="C168" s="130">
        <v>434877</v>
      </c>
      <c r="D168" s="130">
        <v>29483</v>
      </c>
    </row>
    <row r="169" spans="1:7">
      <c r="A169" s="132" t="s">
        <v>406</v>
      </c>
      <c r="B169" s="127"/>
      <c r="C169" s="128"/>
      <c r="D169" s="128"/>
    </row>
    <row r="171" spans="1:7" ht="22">
      <c r="A171" s="21" t="s">
        <v>307</v>
      </c>
      <c r="B171" s="21" t="s">
        <v>303</v>
      </c>
    </row>
    <row r="172" spans="1:7" ht="44">
      <c r="A172" s="156" t="s">
        <v>203</v>
      </c>
      <c r="B172" s="156" t="s">
        <v>73</v>
      </c>
      <c r="C172" s="162" t="s">
        <v>420</v>
      </c>
      <c r="D172" s="162" t="s">
        <v>421</v>
      </c>
      <c r="E172" s="107" t="s">
        <v>136</v>
      </c>
      <c r="F172" s="107" t="s">
        <v>120</v>
      </c>
      <c r="G172" s="108" t="s">
        <v>121</v>
      </c>
    </row>
    <row r="173" spans="1:7" ht="55">
      <c r="A173" s="156" t="s">
        <v>203</v>
      </c>
      <c r="B173" s="156"/>
      <c r="C173" s="163"/>
      <c r="D173" s="163"/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v>43291</v>
      </c>
      <c r="D174" s="78">
        <v>6105</v>
      </c>
      <c r="E174" s="78">
        <v>96445</v>
      </c>
      <c r="F174" s="78">
        <v>-28685</v>
      </c>
      <c r="G174" s="78">
        <v>117156</v>
      </c>
    </row>
    <row r="175" spans="1:7">
      <c r="A175" s="48" t="s">
        <v>182</v>
      </c>
      <c r="B175" s="48" t="s">
        <v>27</v>
      </c>
      <c r="C175" s="79">
        <v>6032</v>
      </c>
      <c r="D175" s="79">
        <v>2490</v>
      </c>
      <c r="E175" s="79">
        <v>2007</v>
      </c>
      <c r="F175" s="79">
        <v>0</v>
      </c>
      <c r="G175" s="79">
        <v>10529</v>
      </c>
    </row>
    <row r="176" spans="1:7">
      <c r="A176" s="48" t="s">
        <v>183</v>
      </c>
      <c r="B176" s="48" t="s">
        <v>28</v>
      </c>
      <c r="C176" s="79">
        <v>26295</v>
      </c>
      <c r="D176" s="79">
        <v>3606</v>
      </c>
      <c r="E176" s="79">
        <v>60249</v>
      </c>
      <c r="F176" s="79">
        <v>-43356</v>
      </c>
      <c r="G176" s="79">
        <v>46794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</row>
    <row r="183" spans="1:7">
      <c r="A183" s="48" t="s">
        <v>190</v>
      </c>
      <c r="B183" s="48" t="s">
        <v>35</v>
      </c>
      <c r="C183" s="79">
        <v>10942</v>
      </c>
      <c r="D183" s="79">
        <v>9</v>
      </c>
      <c r="E183" s="79">
        <v>1337</v>
      </c>
      <c r="F183" s="79">
        <v>366</v>
      </c>
      <c r="G183" s="79">
        <v>12654</v>
      </c>
    </row>
    <row r="184" spans="1:7">
      <c r="A184" s="48" t="s">
        <v>191</v>
      </c>
      <c r="B184" s="48" t="s">
        <v>36</v>
      </c>
      <c r="C184" s="79">
        <v>22</v>
      </c>
      <c r="D184" s="79">
        <v>0</v>
      </c>
      <c r="E184" s="79">
        <v>193</v>
      </c>
      <c r="F184" s="79">
        <v>0</v>
      </c>
      <c r="G184" s="79">
        <v>215</v>
      </c>
    </row>
    <row r="185" spans="1:7">
      <c r="A185" s="44" t="s">
        <v>192</v>
      </c>
      <c r="B185" s="44" t="s">
        <v>37</v>
      </c>
      <c r="C185" s="78">
        <v>504065</v>
      </c>
      <c r="D185" s="78">
        <v>40910</v>
      </c>
      <c r="E185" s="78">
        <v>40645</v>
      </c>
      <c r="F185" s="78">
        <v>-9079</v>
      </c>
      <c r="G185" s="78">
        <v>576541</v>
      </c>
    </row>
    <row r="186" spans="1:7">
      <c r="A186" s="48" t="s">
        <v>193</v>
      </c>
      <c r="B186" s="48" t="s">
        <v>38</v>
      </c>
      <c r="C186" s="79">
        <v>47779</v>
      </c>
      <c r="D186" s="79">
        <v>383</v>
      </c>
      <c r="E186" s="79">
        <v>13</v>
      </c>
      <c r="F186" s="79">
        <v>0</v>
      </c>
      <c r="G186" s="79">
        <v>48175</v>
      </c>
    </row>
    <row r="187" spans="1:7">
      <c r="A187" s="48" t="s">
        <v>194</v>
      </c>
      <c r="B187" s="48" t="s">
        <v>39</v>
      </c>
      <c r="C187" s="79">
        <v>44308</v>
      </c>
      <c r="D187" s="79">
        <v>2624</v>
      </c>
      <c r="E187" s="79">
        <v>100</v>
      </c>
      <c r="F187" s="79">
        <v>-1124</v>
      </c>
      <c r="G187" s="79">
        <v>45908</v>
      </c>
    </row>
    <row r="188" spans="1:7">
      <c r="A188" s="48" t="s">
        <v>195</v>
      </c>
      <c r="B188" s="48" t="s">
        <v>40</v>
      </c>
      <c r="C188" s="79">
        <v>20835</v>
      </c>
      <c r="D188" s="79">
        <v>64</v>
      </c>
      <c r="E188" s="79">
        <v>323</v>
      </c>
      <c r="F188" s="79">
        <v>0</v>
      </c>
      <c r="G188" s="79">
        <v>21222</v>
      </c>
    </row>
    <row r="189" spans="1:7">
      <c r="A189" s="48" t="s">
        <v>196</v>
      </c>
      <c r="B189" s="48" t="s">
        <v>41</v>
      </c>
      <c r="C189" s="79">
        <v>10840</v>
      </c>
      <c r="D189" s="79">
        <v>6407</v>
      </c>
      <c r="E189" s="79">
        <v>5753</v>
      </c>
      <c r="F189" s="79">
        <v>-7957</v>
      </c>
      <c r="G189" s="79">
        <v>15043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</row>
    <row r="192" spans="1:7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</row>
    <row r="193" spans="1:7">
      <c r="A193" s="48" t="s">
        <v>199</v>
      </c>
      <c r="B193" s="48" t="s">
        <v>44</v>
      </c>
      <c r="C193" s="79">
        <v>1007</v>
      </c>
      <c r="D193" s="79">
        <v>10195</v>
      </c>
      <c r="E193" s="79">
        <v>114</v>
      </c>
      <c r="F193" s="79">
        <v>0</v>
      </c>
      <c r="G193" s="79">
        <v>11316</v>
      </c>
    </row>
    <row r="194" spans="1:7">
      <c r="A194" s="48" t="s">
        <v>200</v>
      </c>
      <c r="B194" s="48" t="s">
        <v>45</v>
      </c>
      <c r="C194" s="79">
        <v>379296</v>
      </c>
      <c r="D194" s="79">
        <v>21237</v>
      </c>
      <c r="E194" s="79">
        <v>34342</v>
      </c>
      <c r="F194" s="79">
        <v>2</v>
      </c>
      <c r="G194" s="79">
        <v>434877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v>547356</v>
      </c>
      <c r="D196" s="78">
        <v>47015</v>
      </c>
      <c r="E196" s="78">
        <v>137090</v>
      </c>
      <c r="F196" s="78">
        <v>-37764</v>
      </c>
      <c r="G196" s="78">
        <v>693697</v>
      </c>
    </row>
    <row r="197" spans="1:7">
      <c r="A197" s="37"/>
      <c r="B197" s="74"/>
      <c r="C197" s="75"/>
      <c r="D197" s="75"/>
      <c r="E197" s="75"/>
      <c r="F197" s="75"/>
      <c r="G197" s="75"/>
    </row>
    <row r="198" spans="1:7" ht="44">
      <c r="A198" s="157" t="s">
        <v>229</v>
      </c>
      <c r="B198" s="159" t="s">
        <v>48</v>
      </c>
      <c r="C198" s="162" t="s">
        <v>420</v>
      </c>
      <c r="D198" s="162" t="s">
        <v>421</v>
      </c>
      <c r="E198" s="107" t="s">
        <v>136</v>
      </c>
      <c r="F198" s="107" t="s">
        <v>120</v>
      </c>
      <c r="G198" s="108" t="s">
        <v>121</v>
      </c>
    </row>
    <row r="199" spans="1:7" ht="55">
      <c r="A199" s="158"/>
      <c r="B199" s="160"/>
      <c r="C199" s="163"/>
      <c r="D199" s="163"/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v>425242</v>
      </c>
      <c r="D200" s="78">
        <v>19056</v>
      </c>
      <c r="E200" s="78">
        <v>130483</v>
      </c>
      <c r="F200" s="78">
        <v>-27662</v>
      </c>
      <c r="G200" s="78">
        <v>547119</v>
      </c>
    </row>
    <row r="201" spans="1:7">
      <c r="A201" s="52" t="s">
        <v>205</v>
      </c>
      <c r="B201" s="44" t="s">
        <v>50</v>
      </c>
      <c r="C201" s="78">
        <v>425242</v>
      </c>
      <c r="D201" s="78">
        <v>19056</v>
      </c>
      <c r="E201" s="78">
        <v>130483</v>
      </c>
      <c r="F201" s="78">
        <v>-27662</v>
      </c>
      <c r="G201" s="78">
        <v>547119</v>
      </c>
    </row>
    <row r="202" spans="1:7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1657</v>
      </c>
      <c r="E203" s="79">
        <v>110936</v>
      </c>
      <c r="F203" s="79">
        <v>7606</v>
      </c>
      <c r="G203" s="79">
        <v>120199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4837</v>
      </c>
      <c r="F205" s="79">
        <v>0</v>
      </c>
      <c r="G205" s="79">
        <v>4837</v>
      </c>
    </row>
    <row r="206" spans="1:7">
      <c r="A206" s="53" t="s">
        <v>210</v>
      </c>
      <c r="B206" s="48" t="s">
        <v>55</v>
      </c>
      <c r="C206" s="79">
        <v>8</v>
      </c>
      <c r="D206" s="79">
        <v>1455</v>
      </c>
      <c r="E206" s="79">
        <v>0</v>
      </c>
      <c r="F206" s="79">
        <v>389</v>
      </c>
      <c r="G206" s="79">
        <v>1852</v>
      </c>
    </row>
    <row r="207" spans="1:7">
      <c r="A207" s="53" t="s">
        <v>211</v>
      </c>
      <c r="B207" s="48" t="s">
        <v>56</v>
      </c>
      <c r="C207" s="79">
        <v>384025</v>
      </c>
      <c r="D207" s="79">
        <v>15596</v>
      </c>
      <c r="E207" s="79">
        <v>-78381</v>
      </c>
      <c r="F207" s="79">
        <v>-28521</v>
      </c>
      <c r="G207" s="79">
        <v>292719</v>
      </c>
    </row>
    <row r="208" spans="1:7">
      <c r="A208" s="53" t="s">
        <v>212</v>
      </c>
      <c r="B208" s="48" t="s">
        <v>57</v>
      </c>
      <c r="C208" s="79">
        <v>34159</v>
      </c>
      <c r="D208" s="79">
        <v>262</v>
      </c>
      <c r="E208" s="79">
        <v>-1859</v>
      </c>
      <c r="F208" s="79">
        <v>0</v>
      </c>
      <c r="G208" s="79">
        <v>32562</v>
      </c>
    </row>
    <row r="209" spans="1:7">
      <c r="A209" s="52" t="s">
        <v>213</v>
      </c>
      <c r="B209" s="44" t="s">
        <v>58</v>
      </c>
      <c r="C209" s="78">
        <v>0</v>
      </c>
      <c r="D209" s="78">
        <v>0</v>
      </c>
      <c r="E209" s="78">
        <v>0</v>
      </c>
      <c r="F209" s="78">
        <v>0</v>
      </c>
      <c r="G209" s="78">
        <v>0</v>
      </c>
    </row>
    <row r="210" spans="1:7">
      <c r="A210" s="52" t="s">
        <v>214</v>
      </c>
      <c r="B210" s="44" t="s">
        <v>59</v>
      </c>
      <c r="C210" s="78">
        <v>8789</v>
      </c>
      <c r="D210" s="78">
        <v>12</v>
      </c>
      <c r="E210" s="78">
        <v>2566</v>
      </c>
      <c r="F210" s="78">
        <v>-1022</v>
      </c>
      <c r="G210" s="78">
        <v>10345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124</v>
      </c>
      <c r="F212" s="79">
        <v>0</v>
      </c>
      <c r="G212" s="79">
        <v>124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</row>
    <row r="214" spans="1:7">
      <c r="A214" s="53" t="s">
        <v>218</v>
      </c>
      <c r="B214" s="48" t="s">
        <v>63</v>
      </c>
      <c r="C214" s="79">
        <v>8749</v>
      </c>
      <c r="D214" s="79">
        <v>0</v>
      </c>
      <c r="E214" s="79">
        <v>2065</v>
      </c>
      <c r="F214" s="79">
        <v>-1022</v>
      </c>
      <c r="G214" s="79">
        <v>9792</v>
      </c>
    </row>
    <row r="215" spans="1:7">
      <c r="A215" s="53" t="s">
        <v>219</v>
      </c>
      <c r="B215" s="48" t="s">
        <v>64</v>
      </c>
      <c r="C215" s="79">
        <v>24</v>
      </c>
      <c r="D215" s="79">
        <v>8</v>
      </c>
      <c r="E215" s="79">
        <v>362</v>
      </c>
      <c r="F215" s="79">
        <v>0</v>
      </c>
      <c r="G215" s="79">
        <v>394</v>
      </c>
    </row>
    <row r="216" spans="1:7">
      <c r="A216" s="53" t="s">
        <v>220</v>
      </c>
      <c r="B216" s="48" t="s">
        <v>65</v>
      </c>
      <c r="C216" s="79">
        <v>16</v>
      </c>
      <c r="D216" s="79">
        <v>4</v>
      </c>
      <c r="E216" s="79">
        <v>15</v>
      </c>
      <c r="F216" s="79">
        <v>0</v>
      </c>
      <c r="G216" s="79">
        <v>35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</row>
    <row r="218" spans="1:7">
      <c r="A218" s="52" t="s">
        <v>222</v>
      </c>
      <c r="B218" s="44" t="s">
        <v>67</v>
      </c>
      <c r="C218" s="78">
        <v>113325</v>
      </c>
      <c r="D218" s="78">
        <v>27947</v>
      </c>
      <c r="E218" s="78">
        <v>4041</v>
      </c>
      <c r="F218" s="78">
        <v>-9080</v>
      </c>
      <c r="G218" s="78">
        <v>136233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</row>
    <row r="220" spans="1:7">
      <c r="A220" s="53" t="s">
        <v>216</v>
      </c>
      <c r="B220" s="48" t="s">
        <v>61</v>
      </c>
      <c r="C220" s="79">
        <v>1033</v>
      </c>
      <c r="D220" s="79">
        <v>0</v>
      </c>
      <c r="E220" s="79">
        <v>3084</v>
      </c>
      <c r="F220" s="79">
        <v>0</v>
      </c>
      <c r="G220" s="79">
        <v>4117</v>
      </c>
    </row>
    <row r="221" spans="1:7">
      <c r="A221" s="53" t="s">
        <v>223</v>
      </c>
      <c r="B221" s="48" t="s">
        <v>68</v>
      </c>
      <c r="C221" s="79">
        <v>6938</v>
      </c>
      <c r="D221" s="79">
        <v>15826</v>
      </c>
      <c r="E221" s="79">
        <v>240</v>
      </c>
      <c r="F221" s="79">
        <v>-640</v>
      </c>
      <c r="G221" s="79">
        <v>22364</v>
      </c>
    </row>
    <row r="222" spans="1:7">
      <c r="A222" s="53" t="s">
        <v>224</v>
      </c>
      <c r="B222" s="48" t="s">
        <v>69</v>
      </c>
      <c r="C222" s="79">
        <v>0</v>
      </c>
      <c r="D222" s="79">
        <v>182</v>
      </c>
      <c r="E222" s="79">
        <v>0</v>
      </c>
      <c r="F222" s="79">
        <v>0</v>
      </c>
      <c r="G222" s="79">
        <v>182</v>
      </c>
    </row>
    <row r="223" spans="1:7">
      <c r="A223" s="53" t="s">
        <v>225</v>
      </c>
      <c r="B223" s="48" t="s">
        <v>70</v>
      </c>
      <c r="C223" s="79">
        <v>64288</v>
      </c>
      <c r="D223" s="79">
        <v>3572</v>
      </c>
      <c r="E223" s="79">
        <v>396</v>
      </c>
      <c r="F223" s="79">
        <v>-8440</v>
      </c>
      <c r="G223" s="79">
        <v>59816</v>
      </c>
    </row>
    <row r="224" spans="1:7">
      <c r="A224" s="53" t="s">
        <v>219</v>
      </c>
      <c r="B224" s="48" t="s">
        <v>64</v>
      </c>
      <c r="C224" s="79">
        <v>324</v>
      </c>
      <c r="D224" s="79">
        <v>8097</v>
      </c>
      <c r="E224" s="79">
        <v>105</v>
      </c>
      <c r="F224" s="79">
        <v>0</v>
      </c>
      <c r="G224" s="79">
        <v>8526</v>
      </c>
    </row>
    <row r="225" spans="1:7">
      <c r="A225" s="53" t="s">
        <v>226</v>
      </c>
      <c r="B225" s="48" t="s">
        <v>65</v>
      </c>
      <c r="C225" s="79">
        <v>1</v>
      </c>
      <c r="D225" s="79">
        <v>35</v>
      </c>
      <c r="E225" s="79">
        <v>151</v>
      </c>
      <c r="F225" s="79">
        <v>0</v>
      </c>
      <c r="G225" s="79">
        <v>187</v>
      </c>
    </row>
    <row r="226" spans="1:7">
      <c r="A226" s="53" t="s">
        <v>221</v>
      </c>
      <c r="B226" s="48" t="s">
        <v>66</v>
      </c>
      <c r="C226" s="79">
        <v>40741</v>
      </c>
      <c r="D226" s="79">
        <v>235</v>
      </c>
      <c r="E226" s="79">
        <v>65</v>
      </c>
      <c r="F226" s="79">
        <v>0</v>
      </c>
      <c r="G226" s="79">
        <v>41041</v>
      </c>
    </row>
    <row r="227" spans="1:7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</row>
    <row r="228" spans="1:7">
      <c r="A228" s="52" t="s">
        <v>228</v>
      </c>
      <c r="B228" s="44" t="s">
        <v>71</v>
      </c>
      <c r="C228" s="78">
        <v>547356</v>
      </c>
      <c r="D228" s="78">
        <v>47015</v>
      </c>
      <c r="E228" s="78">
        <v>137090</v>
      </c>
      <c r="F228" s="78">
        <v>-37764</v>
      </c>
      <c r="G228" s="78">
        <v>693697</v>
      </c>
    </row>
    <row r="229" spans="1:7">
      <c r="A229" s="76"/>
      <c r="B229" s="76"/>
      <c r="C229" s="77"/>
      <c r="D229" s="77"/>
      <c r="E229" s="77"/>
      <c r="F229" s="77"/>
      <c r="G229" s="77"/>
    </row>
    <row r="230" spans="1:7" ht="44">
      <c r="A230" s="161" t="s">
        <v>409</v>
      </c>
      <c r="B230" s="156" t="s">
        <v>118</v>
      </c>
      <c r="C230" s="162" t="s">
        <v>420</v>
      </c>
      <c r="D230" s="162" t="s">
        <v>421</v>
      </c>
      <c r="E230" s="107" t="s">
        <v>136</v>
      </c>
      <c r="F230" s="107" t="s">
        <v>120</v>
      </c>
      <c r="G230" s="108" t="s">
        <v>121</v>
      </c>
    </row>
    <row r="231" spans="1:7" ht="55">
      <c r="A231" s="161"/>
      <c r="B231" s="156"/>
      <c r="C231" s="163"/>
      <c r="D231" s="163"/>
      <c r="E231" s="107" t="s">
        <v>283</v>
      </c>
      <c r="F231" s="107" t="s">
        <v>284</v>
      </c>
      <c r="G231" s="108" t="s">
        <v>285</v>
      </c>
    </row>
    <row r="232" spans="1:7">
      <c r="A232" s="52" t="s">
        <v>151</v>
      </c>
      <c r="B232" s="44" t="s">
        <v>0</v>
      </c>
      <c r="C232" s="83">
        <v>68107</v>
      </c>
      <c r="D232" s="83">
        <v>20114</v>
      </c>
      <c r="E232" s="83">
        <v>2224</v>
      </c>
      <c r="F232" s="83">
        <v>-3450</v>
      </c>
      <c r="G232" s="83">
        <v>86995</v>
      </c>
    </row>
    <row r="233" spans="1:7">
      <c r="A233" s="59" t="s">
        <v>152</v>
      </c>
      <c r="B233" s="60" t="s">
        <v>1</v>
      </c>
      <c r="C233" s="84">
        <v>64501</v>
      </c>
      <c r="D233" s="84">
        <v>11</v>
      </c>
      <c r="E233" s="84">
        <v>0</v>
      </c>
      <c r="F233" s="84">
        <v>-845</v>
      </c>
      <c r="G233" s="79">
        <v>63667</v>
      </c>
    </row>
    <row r="234" spans="1:7">
      <c r="A234" s="59" t="s">
        <v>153</v>
      </c>
      <c r="B234" s="60" t="s">
        <v>2</v>
      </c>
      <c r="C234" s="84">
        <v>489</v>
      </c>
      <c r="D234" s="84">
        <v>0</v>
      </c>
      <c r="E234" s="84">
        <v>2221</v>
      </c>
      <c r="F234" s="84">
        <v>-2605</v>
      </c>
      <c r="G234" s="79">
        <v>105</v>
      </c>
    </row>
    <row r="235" spans="1:7">
      <c r="A235" s="59" t="s">
        <v>154</v>
      </c>
      <c r="B235" s="60" t="s">
        <v>3</v>
      </c>
      <c r="C235" s="84">
        <v>3117</v>
      </c>
      <c r="D235" s="84">
        <v>20103</v>
      </c>
      <c r="E235" s="84">
        <v>3</v>
      </c>
      <c r="F235" s="84">
        <v>0</v>
      </c>
      <c r="G235" s="79">
        <v>23223</v>
      </c>
    </row>
    <row r="236" spans="1:7">
      <c r="A236" s="52" t="s">
        <v>155</v>
      </c>
      <c r="B236" s="44" t="s">
        <v>4</v>
      </c>
      <c r="C236" s="83">
        <v>4594</v>
      </c>
      <c r="D236" s="83">
        <v>13487</v>
      </c>
      <c r="E236" s="83">
        <v>187</v>
      </c>
      <c r="F236" s="83">
        <v>-1079</v>
      </c>
      <c r="G236" s="83">
        <v>17189</v>
      </c>
    </row>
    <row r="237" spans="1:7">
      <c r="A237" s="59" t="s">
        <v>156</v>
      </c>
      <c r="B237" s="60" t="s">
        <v>5</v>
      </c>
      <c r="C237" s="84">
        <v>1701</v>
      </c>
      <c r="D237" s="84">
        <v>179</v>
      </c>
      <c r="E237" s="84">
        <v>185</v>
      </c>
      <c r="F237" s="84">
        <v>-255</v>
      </c>
      <c r="G237" s="79">
        <v>1810</v>
      </c>
    </row>
    <row r="238" spans="1:7">
      <c r="A238" s="59" t="s">
        <v>157</v>
      </c>
      <c r="B238" s="60" t="s">
        <v>6</v>
      </c>
      <c r="C238" s="84">
        <v>2893</v>
      </c>
      <c r="D238" s="84">
        <v>13308</v>
      </c>
      <c r="E238" s="84">
        <v>2</v>
      </c>
      <c r="F238" s="84">
        <v>-824</v>
      </c>
      <c r="G238" s="79">
        <v>15379</v>
      </c>
    </row>
    <row r="239" spans="1:7">
      <c r="A239" s="142" t="s">
        <v>158</v>
      </c>
      <c r="B239" s="143" t="s">
        <v>7</v>
      </c>
      <c r="C239" s="83">
        <v>63513</v>
      </c>
      <c r="D239" s="83">
        <v>6627</v>
      </c>
      <c r="E239" s="83">
        <v>2037</v>
      </c>
      <c r="F239" s="83">
        <v>-2371</v>
      </c>
      <c r="G239" s="83">
        <v>69806</v>
      </c>
    </row>
    <row r="240" spans="1:7">
      <c r="A240" s="53" t="s">
        <v>159</v>
      </c>
      <c r="B240" s="48" t="s">
        <v>8</v>
      </c>
      <c r="C240" s="84">
        <v>100</v>
      </c>
      <c r="D240" s="84">
        <v>276</v>
      </c>
      <c r="E240" s="84">
        <v>127</v>
      </c>
      <c r="F240" s="84">
        <v>-298</v>
      </c>
      <c r="G240" s="79">
        <v>205</v>
      </c>
    </row>
    <row r="241" spans="1:10">
      <c r="A241" s="53" t="s">
        <v>160</v>
      </c>
      <c r="B241" s="48" t="s">
        <v>9</v>
      </c>
      <c r="C241" s="84">
        <v>11918</v>
      </c>
      <c r="D241" s="84">
        <v>5056</v>
      </c>
      <c r="E241" s="84">
        <v>513</v>
      </c>
      <c r="F241" s="84">
        <v>-654</v>
      </c>
      <c r="G241" s="79">
        <v>16833</v>
      </c>
    </row>
    <row r="242" spans="1:10">
      <c r="A242" s="53" t="s">
        <v>161</v>
      </c>
      <c r="B242" s="48" t="s">
        <v>10</v>
      </c>
      <c r="C242" s="84">
        <v>4721</v>
      </c>
      <c r="D242" s="84">
        <v>1412</v>
      </c>
      <c r="E242" s="84">
        <v>4919</v>
      </c>
      <c r="F242" s="84">
        <v>-1974</v>
      </c>
      <c r="G242" s="79">
        <v>9078</v>
      </c>
    </row>
    <row r="243" spans="1:10">
      <c r="A243" s="53" t="s">
        <v>162</v>
      </c>
      <c r="B243" s="48" t="s">
        <v>11</v>
      </c>
      <c r="C243" s="84">
        <v>5441</v>
      </c>
      <c r="D243" s="84">
        <v>39</v>
      </c>
      <c r="E243" s="84">
        <v>81</v>
      </c>
      <c r="F243" s="84">
        <v>-41</v>
      </c>
      <c r="G243" s="79">
        <v>5520</v>
      </c>
    </row>
    <row r="244" spans="1:10">
      <c r="A244" s="142" t="s">
        <v>163</v>
      </c>
      <c r="B244" s="143" t="s">
        <v>12</v>
      </c>
      <c r="C244" s="83">
        <v>41533</v>
      </c>
      <c r="D244" s="83">
        <v>396</v>
      </c>
      <c r="E244" s="83">
        <v>-3349</v>
      </c>
      <c r="F244" s="83">
        <v>0</v>
      </c>
      <c r="G244" s="83">
        <v>38580</v>
      </c>
    </row>
    <row r="245" spans="1:10">
      <c r="A245" s="53" t="s">
        <v>164</v>
      </c>
      <c r="B245" s="48" t="s">
        <v>13</v>
      </c>
      <c r="C245" s="84">
        <v>3109</v>
      </c>
      <c r="D245" s="84">
        <v>14</v>
      </c>
      <c r="E245" s="84">
        <v>177</v>
      </c>
      <c r="F245" s="84">
        <v>-28</v>
      </c>
      <c r="G245" s="79">
        <v>3272</v>
      </c>
    </row>
    <row r="246" spans="1:10">
      <c r="A246" s="53" t="s">
        <v>165</v>
      </c>
      <c r="B246" s="48" t="s">
        <v>14</v>
      </c>
      <c r="C246" s="84">
        <v>1681</v>
      </c>
      <c r="D246" s="84">
        <v>5</v>
      </c>
      <c r="E246" s="84">
        <v>16</v>
      </c>
      <c r="F246" s="84">
        <v>-28</v>
      </c>
      <c r="G246" s="79">
        <v>1674</v>
      </c>
    </row>
    <row r="247" spans="1:10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79">
        <v>0</v>
      </c>
    </row>
    <row r="248" spans="1:10">
      <c r="A248" s="142" t="s">
        <v>167</v>
      </c>
      <c r="B248" s="143" t="s">
        <v>16</v>
      </c>
      <c r="C248" s="83">
        <v>42961</v>
      </c>
      <c r="D248" s="83">
        <v>405</v>
      </c>
      <c r="E248" s="83">
        <v>-3188</v>
      </c>
      <c r="F248" s="83">
        <v>0</v>
      </c>
      <c r="G248" s="83">
        <v>40178</v>
      </c>
    </row>
    <row r="249" spans="1:10">
      <c r="A249" s="53" t="s">
        <v>168</v>
      </c>
      <c r="B249" s="48" t="s">
        <v>17</v>
      </c>
      <c r="C249" s="84">
        <v>8802</v>
      </c>
      <c r="D249" s="84">
        <v>143</v>
      </c>
      <c r="E249" s="84">
        <v>-1329</v>
      </c>
      <c r="F249" s="84">
        <v>0</v>
      </c>
      <c r="G249" s="79">
        <v>7616</v>
      </c>
    </row>
    <row r="250" spans="1:10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79">
        <v>0</v>
      </c>
    </row>
    <row r="251" spans="1:10">
      <c r="A251" s="142" t="s">
        <v>170</v>
      </c>
      <c r="B251" s="143" t="s">
        <v>19</v>
      </c>
      <c r="C251" s="83">
        <v>34159</v>
      </c>
      <c r="D251" s="83">
        <v>262</v>
      </c>
      <c r="E251" s="83">
        <v>-1859</v>
      </c>
      <c r="F251" s="83">
        <v>0</v>
      </c>
      <c r="G251" s="83">
        <v>32562</v>
      </c>
    </row>
    <row r="252" spans="1:10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82">
        <v>0</v>
      </c>
    </row>
    <row r="253" spans="1:10">
      <c r="A253" s="142" t="s">
        <v>174</v>
      </c>
      <c r="B253" s="143" t="s">
        <v>21</v>
      </c>
      <c r="C253" s="83">
        <v>34159</v>
      </c>
      <c r="D253" s="83">
        <v>262</v>
      </c>
      <c r="E253" s="83">
        <v>-1859</v>
      </c>
      <c r="F253" s="83">
        <v>0</v>
      </c>
      <c r="G253" s="83">
        <v>32562</v>
      </c>
    </row>
    <row r="254" spans="1:10" s="139" customFormat="1">
      <c r="A254" s="136" t="s">
        <v>172</v>
      </c>
      <c r="B254" s="137" t="s">
        <v>126</v>
      </c>
      <c r="C254" s="138">
        <v>0</v>
      </c>
      <c r="D254" s="138">
        <v>0</v>
      </c>
      <c r="E254" s="138">
        <v>0</v>
      </c>
      <c r="F254" s="138">
        <v>0</v>
      </c>
      <c r="G254" s="82">
        <v>0</v>
      </c>
      <c r="H254" s="19"/>
      <c r="I254" s="19"/>
      <c r="J254" s="19"/>
    </row>
    <row r="255" spans="1:10">
      <c r="A255" s="69" t="s">
        <v>173</v>
      </c>
      <c r="B255" s="70" t="s">
        <v>127</v>
      </c>
      <c r="C255" s="88">
        <v>34159</v>
      </c>
      <c r="D255" s="88">
        <v>262</v>
      </c>
      <c r="E255" s="88">
        <v>-1859</v>
      </c>
      <c r="F255" s="88">
        <v>0</v>
      </c>
      <c r="G255" s="88">
        <v>32562</v>
      </c>
    </row>
    <row r="256" spans="1:10">
      <c r="C256" s="140"/>
      <c r="D256" s="140"/>
      <c r="E256" s="140"/>
    </row>
  </sheetData>
  <mergeCells count="12">
    <mergeCell ref="C172:C173"/>
    <mergeCell ref="D172:D173"/>
    <mergeCell ref="C198:C199"/>
    <mergeCell ref="D198:D199"/>
    <mergeCell ref="C230:C231"/>
    <mergeCell ref="D230:D231"/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I257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9" width="12.42578125" style="19" customWidth="1"/>
    <col min="10" max="16384" width="8.42578125" style="19"/>
  </cols>
  <sheetData>
    <row r="1" spans="1:4">
      <c r="A1" s="18" t="s">
        <v>344</v>
      </c>
    </row>
    <row r="2" spans="1:4">
      <c r="A2" s="18" t="s">
        <v>351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03" t="s">
        <v>378</v>
      </c>
      <c r="B6" s="103" t="s">
        <v>118</v>
      </c>
      <c r="C6" s="104" t="s">
        <v>340</v>
      </c>
      <c r="D6" s="104" t="s">
        <v>341</v>
      </c>
    </row>
    <row r="7" spans="1:4">
      <c r="A7" s="23" t="s">
        <v>151</v>
      </c>
      <c r="B7" s="23" t="s">
        <v>0</v>
      </c>
      <c r="C7" s="90">
        <v>50446</v>
      </c>
      <c r="D7" s="90">
        <v>1272</v>
      </c>
    </row>
    <row r="8" spans="1:4">
      <c r="A8" s="24" t="s">
        <v>152</v>
      </c>
      <c r="B8" s="24" t="s">
        <v>1</v>
      </c>
      <c r="C8" s="84">
        <v>10952</v>
      </c>
      <c r="D8" s="84">
        <v>208</v>
      </c>
    </row>
    <row r="9" spans="1:4">
      <c r="A9" s="24" t="s">
        <v>153</v>
      </c>
      <c r="B9" s="24" t="s">
        <v>2</v>
      </c>
      <c r="C9" s="84">
        <v>5990</v>
      </c>
      <c r="D9" s="84">
        <v>810</v>
      </c>
    </row>
    <row r="10" spans="1:4">
      <c r="A10" s="24" t="s">
        <v>154</v>
      </c>
      <c r="B10" s="24" t="s">
        <v>3</v>
      </c>
      <c r="C10" s="84">
        <v>33504</v>
      </c>
      <c r="D10" s="84">
        <v>254</v>
      </c>
    </row>
    <row r="11" spans="1:4">
      <c r="A11" s="23" t="s">
        <v>155</v>
      </c>
      <c r="B11" s="23" t="s">
        <v>4</v>
      </c>
      <c r="C11" s="90">
        <v>17820</v>
      </c>
      <c r="D11" s="90">
        <v>1138</v>
      </c>
    </row>
    <row r="12" spans="1:4">
      <c r="A12" s="24" t="s">
        <v>156</v>
      </c>
      <c r="B12" s="24" t="s">
        <v>5</v>
      </c>
      <c r="C12" s="84">
        <v>2216</v>
      </c>
      <c r="D12" s="84">
        <v>746</v>
      </c>
    </row>
    <row r="13" spans="1:4">
      <c r="A13" s="24" t="s">
        <v>157</v>
      </c>
      <c r="B13" s="24" t="s">
        <v>6</v>
      </c>
      <c r="C13" s="84">
        <v>15604</v>
      </c>
      <c r="D13" s="84">
        <v>392</v>
      </c>
    </row>
    <row r="14" spans="1:4">
      <c r="A14" s="25" t="s">
        <v>158</v>
      </c>
      <c r="B14" s="25" t="s">
        <v>7</v>
      </c>
      <c r="C14" s="90">
        <v>32626</v>
      </c>
      <c r="D14" s="90">
        <v>134</v>
      </c>
    </row>
    <row r="15" spans="1:4">
      <c r="A15" s="26" t="s">
        <v>159</v>
      </c>
      <c r="B15" s="26" t="s">
        <v>8</v>
      </c>
      <c r="C15" s="84">
        <v>1561</v>
      </c>
      <c r="D15" s="84">
        <v>4823</v>
      </c>
    </row>
    <row r="16" spans="1:4">
      <c r="A16" s="26" t="s">
        <v>160</v>
      </c>
      <c r="B16" s="26" t="s">
        <v>9</v>
      </c>
      <c r="C16" s="84">
        <v>19602</v>
      </c>
      <c r="D16" s="84">
        <v>1021</v>
      </c>
    </row>
    <row r="17" spans="1:4">
      <c r="A17" s="26" t="s">
        <v>161</v>
      </c>
      <c r="B17" s="26" t="s">
        <v>10</v>
      </c>
      <c r="C17" s="84">
        <v>8061</v>
      </c>
      <c r="D17" s="84">
        <v>4219</v>
      </c>
    </row>
    <row r="18" spans="1:4">
      <c r="A18" s="26" t="s">
        <v>162</v>
      </c>
      <c r="B18" s="26" t="s">
        <v>11</v>
      </c>
      <c r="C18" s="84">
        <v>7199</v>
      </c>
      <c r="D18" s="84">
        <v>1867</v>
      </c>
    </row>
    <row r="19" spans="1:4">
      <c r="A19" s="25" t="s">
        <v>163</v>
      </c>
      <c r="B19" s="25" t="s">
        <v>12</v>
      </c>
      <c r="C19" s="90">
        <v>-675</v>
      </c>
      <c r="D19" s="90">
        <v>-2150</v>
      </c>
    </row>
    <row r="20" spans="1:4">
      <c r="A20" s="26" t="s">
        <v>164</v>
      </c>
      <c r="B20" s="26" t="s">
        <v>13</v>
      </c>
      <c r="C20" s="84">
        <v>1627</v>
      </c>
      <c r="D20" s="84">
        <v>76</v>
      </c>
    </row>
    <row r="21" spans="1:4">
      <c r="A21" s="26" t="s">
        <v>165</v>
      </c>
      <c r="B21" s="26" t="s">
        <v>14</v>
      </c>
      <c r="C21" s="84">
        <v>1930</v>
      </c>
      <c r="D21" s="84">
        <v>251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-978</v>
      </c>
      <c r="D23" s="90">
        <v>-2325</v>
      </c>
    </row>
    <row r="24" spans="1:4">
      <c r="A24" s="26" t="s">
        <v>168</v>
      </c>
      <c r="B24" s="26" t="s">
        <v>17</v>
      </c>
      <c r="C24" s="84">
        <v>1879</v>
      </c>
      <c r="D24" s="84">
        <v>0</v>
      </c>
    </row>
    <row r="25" spans="1:4">
      <c r="A25" s="26" t="s">
        <v>169</v>
      </c>
      <c r="B25" s="26" t="s">
        <v>18</v>
      </c>
      <c r="C25" s="84">
        <v>-594</v>
      </c>
      <c r="D25" s="84">
        <v>0</v>
      </c>
    </row>
    <row r="26" spans="1:4">
      <c r="A26" s="25" t="s">
        <v>170</v>
      </c>
      <c r="B26" s="25" t="s">
        <v>19</v>
      </c>
      <c r="C26" s="90">
        <v>-3451</v>
      </c>
      <c r="D26" s="90">
        <v>-2325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-3451</v>
      </c>
      <c r="D29" s="92">
        <v>-2325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0</v>
      </c>
    </row>
    <row r="32" spans="1:4">
      <c r="A32" s="25" t="s">
        <v>173</v>
      </c>
      <c r="B32" s="25" t="s">
        <v>127</v>
      </c>
      <c r="C32" s="90">
        <v>-3451</v>
      </c>
      <c r="D32" s="90">
        <v>-2325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-0.06</v>
      </c>
      <c r="D36" s="94">
        <v>-0.08</v>
      </c>
    </row>
    <row r="37" spans="1:4">
      <c r="A37" s="34" t="s">
        <v>177</v>
      </c>
      <c r="B37" s="34" t="s">
        <v>24</v>
      </c>
      <c r="C37" s="94">
        <v>-0.05</v>
      </c>
      <c r="D37" s="94">
        <v>-0.08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-0.06</v>
      </c>
      <c r="D39" s="94">
        <v>-0.08</v>
      </c>
    </row>
    <row r="40" spans="1:4">
      <c r="A40" s="34" t="s">
        <v>177</v>
      </c>
      <c r="B40" s="34" t="s">
        <v>24</v>
      </c>
      <c r="C40" s="94">
        <v>-0.05</v>
      </c>
      <c r="D40" s="94">
        <v>-0.08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-3451</v>
      </c>
      <c r="D46" s="90">
        <v>-2325</v>
      </c>
    </row>
    <row r="47" spans="1:4" ht="22">
      <c r="A47" s="89" t="s">
        <v>319</v>
      </c>
      <c r="B47" s="89" t="s">
        <v>321</v>
      </c>
      <c r="C47" s="84">
        <v>0</v>
      </c>
      <c r="D47" s="84">
        <v>0</v>
      </c>
    </row>
    <row r="48" spans="1:4">
      <c r="A48" s="89" t="s">
        <v>317</v>
      </c>
      <c r="B48" s="89" t="s">
        <v>309</v>
      </c>
      <c r="C48" s="84">
        <v>-43</v>
      </c>
      <c r="D48" s="84">
        <v>0</v>
      </c>
    </row>
    <row r="49" spans="1:4">
      <c r="A49" s="89" t="s">
        <v>346</v>
      </c>
      <c r="B49" s="89" t="s">
        <v>345</v>
      </c>
      <c r="C49" s="84">
        <v>-3</v>
      </c>
      <c r="D49" s="84">
        <v>-3</v>
      </c>
    </row>
    <row r="50" spans="1:4">
      <c r="A50" s="89" t="s">
        <v>318</v>
      </c>
      <c r="B50" s="89" t="s">
        <v>310</v>
      </c>
      <c r="C50" s="84">
        <v>0</v>
      </c>
      <c r="D50" s="84">
        <v>0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-3497</v>
      </c>
      <c r="D52" s="90">
        <v>-2322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-3497</v>
      </c>
      <c r="D54" s="90">
        <v>-2322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342</v>
      </c>
      <c r="D58" s="104" t="s">
        <v>343</v>
      </c>
    </row>
    <row r="59" spans="1:4">
      <c r="A59" s="35" t="s">
        <v>181</v>
      </c>
      <c r="B59" s="35" t="s">
        <v>26</v>
      </c>
      <c r="C59" s="96">
        <v>89630</v>
      </c>
      <c r="D59" s="96">
        <v>32866</v>
      </c>
    </row>
    <row r="60" spans="1:4">
      <c r="A60" s="26" t="s">
        <v>182</v>
      </c>
      <c r="B60" s="26" t="s">
        <v>27</v>
      </c>
      <c r="C60" s="79">
        <v>9067</v>
      </c>
      <c r="D60" s="79">
        <v>6440</v>
      </c>
    </row>
    <row r="61" spans="1:4">
      <c r="A61" s="26" t="s">
        <v>183</v>
      </c>
      <c r="B61" s="26" t="s">
        <v>28</v>
      </c>
      <c r="C61" s="79">
        <v>72804</v>
      </c>
      <c r="D61" s="79">
        <v>33</v>
      </c>
    </row>
    <row r="62" spans="1:4">
      <c r="A62" s="26" t="s">
        <v>184</v>
      </c>
      <c r="B62" s="26" t="s">
        <v>29</v>
      </c>
      <c r="C62" s="79">
        <v>6847</v>
      </c>
      <c r="D62" s="79">
        <v>0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26393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648</v>
      </c>
      <c r="D68" s="79">
        <v>0</v>
      </c>
    </row>
    <row r="69" spans="1:4">
      <c r="A69" s="26" t="s">
        <v>191</v>
      </c>
      <c r="B69" s="26" t="s">
        <v>36</v>
      </c>
      <c r="C69" s="79">
        <v>264</v>
      </c>
      <c r="D69" s="79">
        <v>0</v>
      </c>
    </row>
    <row r="70" spans="1:4">
      <c r="A70" s="35" t="s">
        <v>192</v>
      </c>
      <c r="B70" s="35" t="s">
        <v>37</v>
      </c>
      <c r="C70" s="96">
        <v>77884</v>
      </c>
      <c r="D70" s="96">
        <v>2361</v>
      </c>
    </row>
    <row r="71" spans="1:4">
      <c r="A71" s="26" t="s">
        <v>193</v>
      </c>
      <c r="B71" s="26" t="s">
        <v>38</v>
      </c>
      <c r="C71" s="79">
        <v>27739</v>
      </c>
      <c r="D71" s="79">
        <v>723</v>
      </c>
    </row>
    <row r="72" spans="1:4">
      <c r="A72" s="26" t="s">
        <v>194</v>
      </c>
      <c r="B72" s="26" t="s">
        <v>39</v>
      </c>
      <c r="C72" s="79">
        <v>17868</v>
      </c>
      <c r="D72" s="79">
        <v>1116</v>
      </c>
    </row>
    <row r="73" spans="1:4">
      <c r="A73" s="36" t="s">
        <v>195</v>
      </c>
      <c r="B73" s="36" t="s">
        <v>40</v>
      </c>
      <c r="C73" s="97">
        <v>625</v>
      </c>
      <c r="D73" s="97">
        <v>0</v>
      </c>
    </row>
    <row r="74" spans="1:4">
      <c r="A74" s="26" t="s">
        <v>196</v>
      </c>
      <c r="B74" s="26" t="s">
        <v>41</v>
      </c>
      <c r="C74" s="79">
        <v>1097</v>
      </c>
      <c r="D74" s="79">
        <v>396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0</v>
      </c>
      <c r="D77" s="79">
        <v>0</v>
      </c>
    </row>
    <row r="78" spans="1:4">
      <c r="A78" s="26" t="s">
        <v>199</v>
      </c>
      <c r="B78" s="26" t="s">
        <v>44</v>
      </c>
      <c r="C78" s="79">
        <v>14945</v>
      </c>
      <c r="D78" s="79">
        <v>96</v>
      </c>
    </row>
    <row r="79" spans="1:4">
      <c r="A79" s="26" t="s">
        <v>200</v>
      </c>
      <c r="B79" s="26" t="s">
        <v>45</v>
      </c>
      <c r="C79" s="79">
        <v>15610</v>
      </c>
      <c r="D79" s="79">
        <v>30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167514</v>
      </c>
      <c r="D81" s="96">
        <v>35227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342</v>
      </c>
      <c r="D83" s="104" t="s">
        <v>343</v>
      </c>
    </row>
    <row r="84" spans="1:4">
      <c r="A84" s="35" t="s">
        <v>204</v>
      </c>
      <c r="B84" s="35" t="s">
        <v>49</v>
      </c>
      <c r="C84" s="96">
        <v>77665</v>
      </c>
      <c r="D84" s="96">
        <v>3620</v>
      </c>
    </row>
    <row r="85" spans="1:4">
      <c r="A85" s="35" t="s">
        <v>205</v>
      </c>
      <c r="B85" s="35" t="s">
        <v>50</v>
      </c>
      <c r="C85" s="96">
        <v>77665</v>
      </c>
      <c r="D85" s="96">
        <v>3620</v>
      </c>
    </row>
    <row r="86" spans="1:4">
      <c r="A86" s="26" t="s">
        <v>206</v>
      </c>
      <c r="B86" s="26" t="s">
        <v>51</v>
      </c>
      <c r="C86" s="79">
        <v>82837</v>
      </c>
      <c r="D86" s="79">
        <v>28152</v>
      </c>
    </row>
    <row r="87" spans="1:4">
      <c r="A87" s="26" t="s">
        <v>207</v>
      </c>
      <c r="B87" s="26" t="s">
        <v>52</v>
      </c>
      <c r="C87" s="79">
        <v>101751</v>
      </c>
      <c r="D87" s="79">
        <v>75532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0</v>
      </c>
      <c r="D89" s="79">
        <v>3</v>
      </c>
    </row>
    <row r="90" spans="1:4">
      <c r="A90" s="26" t="s">
        <v>210</v>
      </c>
      <c r="B90" s="26" t="s">
        <v>55</v>
      </c>
      <c r="C90" s="79">
        <v>-734</v>
      </c>
      <c r="D90" s="79">
        <v>0</v>
      </c>
    </row>
    <row r="91" spans="1:4">
      <c r="A91" s="26" t="s">
        <v>211</v>
      </c>
      <c r="B91" s="26" t="s">
        <v>56</v>
      </c>
      <c r="C91" s="79">
        <v>-102738</v>
      </c>
      <c r="D91" s="79">
        <v>-97742</v>
      </c>
    </row>
    <row r="92" spans="1:4">
      <c r="A92" s="26" t="s">
        <v>212</v>
      </c>
      <c r="B92" s="26" t="s">
        <v>57</v>
      </c>
      <c r="C92" s="79">
        <v>-3451</v>
      </c>
      <c r="D92" s="79">
        <v>-2325</v>
      </c>
    </row>
    <row r="93" spans="1:4">
      <c r="A93" s="23" t="s">
        <v>213</v>
      </c>
      <c r="B93" s="23" t="s">
        <v>58</v>
      </c>
      <c r="C93" s="98">
        <v>0</v>
      </c>
      <c r="D93" s="98"/>
    </row>
    <row r="94" spans="1:4">
      <c r="A94" s="35" t="s">
        <v>214</v>
      </c>
      <c r="B94" s="35" t="s">
        <v>59</v>
      </c>
      <c r="C94" s="96">
        <v>15956</v>
      </c>
      <c r="D94" s="96">
        <v>9158</v>
      </c>
    </row>
    <row r="95" spans="1:4">
      <c r="A95" s="26" t="s">
        <v>215</v>
      </c>
      <c r="B95" s="26" t="s">
        <v>60</v>
      </c>
      <c r="C95" s="79">
        <v>9502</v>
      </c>
      <c r="D95" s="79">
        <v>9062</v>
      </c>
    </row>
    <row r="96" spans="1:4">
      <c r="A96" s="26" t="s">
        <v>216</v>
      </c>
      <c r="B96" s="26" t="s">
        <v>61</v>
      </c>
      <c r="C96" s="79">
        <v>0</v>
      </c>
      <c r="D96" s="79">
        <v>79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6309</v>
      </c>
      <c r="D98" s="79">
        <v>10</v>
      </c>
    </row>
    <row r="99" spans="1:4">
      <c r="A99" s="26" t="s">
        <v>219</v>
      </c>
      <c r="B99" s="26" t="s">
        <v>64</v>
      </c>
      <c r="C99" s="79">
        <v>106</v>
      </c>
      <c r="D99" s="79">
        <v>0</v>
      </c>
    </row>
    <row r="100" spans="1:4">
      <c r="A100" s="26" t="s">
        <v>220</v>
      </c>
      <c r="B100" s="26" t="s">
        <v>65</v>
      </c>
      <c r="C100" s="79">
        <v>34</v>
      </c>
      <c r="D100" s="79">
        <v>7</v>
      </c>
    </row>
    <row r="101" spans="1:4">
      <c r="A101" s="26" t="s">
        <v>221</v>
      </c>
      <c r="B101" s="26" t="s">
        <v>66</v>
      </c>
      <c r="C101" s="79">
        <v>5</v>
      </c>
      <c r="D101" s="79">
        <v>0</v>
      </c>
    </row>
    <row r="102" spans="1:4">
      <c r="A102" s="35" t="s">
        <v>222</v>
      </c>
      <c r="B102" s="35" t="s">
        <v>67</v>
      </c>
      <c r="C102" s="96">
        <v>73893</v>
      </c>
      <c r="D102" s="96">
        <v>22449</v>
      </c>
    </row>
    <row r="103" spans="1:4">
      <c r="A103" s="26" t="s">
        <v>215</v>
      </c>
      <c r="B103" s="26" t="s">
        <v>60</v>
      </c>
      <c r="C103" s="79">
        <v>23599</v>
      </c>
      <c r="D103" s="79">
        <v>250</v>
      </c>
    </row>
    <row r="104" spans="1:4">
      <c r="A104" s="26" t="s">
        <v>216</v>
      </c>
      <c r="B104" s="26" t="s">
        <v>61</v>
      </c>
      <c r="C104" s="79">
        <v>168</v>
      </c>
      <c r="D104" s="79">
        <v>28</v>
      </c>
    </row>
    <row r="105" spans="1:4">
      <c r="A105" s="26" t="s">
        <v>223</v>
      </c>
      <c r="B105" s="26" t="s">
        <v>68</v>
      </c>
      <c r="C105" s="79">
        <v>28093</v>
      </c>
      <c r="D105" s="79">
        <v>2024</v>
      </c>
    </row>
    <row r="106" spans="1:4">
      <c r="A106" s="26" t="s">
        <v>224</v>
      </c>
      <c r="B106" s="26" t="s">
        <v>69</v>
      </c>
      <c r="C106" s="79">
        <v>49</v>
      </c>
      <c r="D106" s="79">
        <v>0</v>
      </c>
    </row>
    <row r="107" spans="1:4">
      <c r="A107" s="26" t="s">
        <v>225</v>
      </c>
      <c r="B107" s="26" t="s">
        <v>70</v>
      </c>
      <c r="C107" s="79">
        <v>21521</v>
      </c>
      <c r="D107" s="79">
        <v>19326</v>
      </c>
    </row>
    <row r="108" spans="1:4">
      <c r="A108" s="26" t="s">
        <v>219</v>
      </c>
      <c r="B108" s="26" t="s">
        <v>64</v>
      </c>
      <c r="C108" s="79">
        <v>18</v>
      </c>
      <c r="D108" s="79">
        <v>0</v>
      </c>
    </row>
    <row r="109" spans="1:4">
      <c r="A109" s="26" t="s">
        <v>226</v>
      </c>
      <c r="B109" s="26" t="s">
        <v>65</v>
      </c>
      <c r="C109" s="79">
        <v>1</v>
      </c>
      <c r="D109" s="79">
        <v>0</v>
      </c>
    </row>
    <row r="110" spans="1:4">
      <c r="A110" s="26" t="s">
        <v>221</v>
      </c>
      <c r="B110" s="26" t="s">
        <v>66</v>
      </c>
      <c r="C110" s="79">
        <v>444</v>
      </c>
      <c r="D110" s="79">
        <v>821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167514</v>
      </c>
      <c r="D112" s="96">
        <v>35227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340</v>
      </c>
      <c r="D116" s="105" t="s">
        <v>341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-1570</v>
      </c>
      <c r="D118" s="6">
        <v>-2325</v>
      </c>
    </row>
    <row r="119" spans="1:4">
      <c r="A119" s="40" t="s">
        <v>233</v>
      </c>
      <c r="B119" s="40" t="s">
        <v>75</v>
      </c>
      <c r="C119" s="6">
        <v>12641</v>
      </c>
      <c r="D119" s="6">
        <v>-2164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1536</v>
      </c>
      <c r="D121" s="9">
        <v>368</v>
      </c>
    </row>
    <row r="122" spans="1:4">
      <c r="A122" s="42" t="s">
        <v>235</v>
      </c>
      <c r="B122" s="42" t="s">
        <v>77</v>
      </c>
      <c r="C122" s="9">
        <v>-9</v>
      </c>
      <c r="D122" s="9">
        <v>0</v>
      </c>
    </row>
    <row r="123" spans="1:4">
      <c r="A123" s="42" t="s">
        <v>236</v>
      </c>
      <c r="B123" s="42" t="s">
        <v>78</v>
      </c>
      <c r="C123" s="9">
        <v>2218</v>
      </c>
      <c r="D123" s="9">
        <v>-76</v>
      </c>
    </row>
    <row r="124" spans="1:4">
      <c r="A124" s="42" t="s">
        <v>237</v>
      </c>
      <c r="B124" s="42" t="s">
        <v>79</v>
      </c>
      <c r="C124" s="9">
        <v>32</v>
      </c>
      <c r="D124" s="9">
        <v>76</v>
      </c>
    </row>
    <row r="125" spans="1:4">
      <c r="A125" s="42" t="s">
        <v>238</v>
      </c>
      <c r="B125" s="42" t="s">
        <v>80</v>
      </c>
      <c r="C125" s="9">
        <v>-193</v>
      </c>
      <c r="D125" s="9">
        <v>0</v>
      </c>
    </row>
    <row r="126" spans="1:4">
      <c r="A126" s="42" t="s">
        <v>239</v>
      </c>
      <c r="B126" s="42" t="s">
        <v>81</v>
      </c>
      <c r="C126" s="9">
        <v>-9507</v>
      </c>
      <c r="D126" s="9">
        <v>636</v>
      </c>
    </row>
    <row r="127" spans="1:4">
      <c r="A127" s="42" t="s">
        <v>240</v>
      </c>
      <c r="B127" s="42" t="s">
        <v>82</v>
      </c>
      <c r="C127" s="9">
        <v>6531</v>
      </c>
      <c r="D127" s="9">
        <v>11582</v>
      </c>
    </row>
    <row r="128" spans="1:4">
      <c r="A128" s="42" t="s">
        <v>241</v>
      </c>
      <c r="B128" s="42" t="s">
        <v>83</v>
      </c>
      <c r="C128" s="9">
        <v>3787</v>
      </c>
      <c r="D128" s="9">
        <v>-14772</v>
      </c>
    </row>
    <row r="129" spans="1:4">
      <c r="A129" s="42" t="s">
        <v>242</v>
      </c>
      <c r="B129" s="42" t="s">
        <v>130</v>
      </c>
      <c r="C129" s="9">
        <v>5491</v>
      </c>
      <c r="D129" s="9">
        <v>0</v>
      </c>
    </row>
    <row r="130" spans="1:4">
      <c r="A130" s="42" t="s">
        <v>243</v>
      </c>
      <c r="B130" s="42" t="s">
        <v>84</v>
      </c>
      <c r="C130" s="9">
        <v>2755</v>
      </c>
      <c r="D130" s="9">
        <v>22</v>
      </c>
    </row>
    <row r="131" spans="1:4">
      <c r="A131" s="40" t="s">
        <v>244</v>
      </c>
      <c r="B131" s="40" t="s">
        <v>85</v>
      </c>
      <c r="C131" s="6">
        <v>11071</v>
      </c>
      <c r="D131" s="6">
        <v>-4489</v>
      </c>
    </row>
    <row r="132" spans="1:4">
      <c r="A132" s="43" t="s">
        <v>245</v>
      </c>
      <c r="B132" s="43" t="s">
        <v>131</v>
      </c>
      <c r="C132" s="10">
        <v>0</v>
      </c>
      <c r="D132" s="10">
        <v>0</v>
      </c>
    </row>
    <row r="133" spans="1:4">
      <c r="A133" s="42" t="s">
        <v>246</v>
      </c>
      <c r="B133" s="42" t="s">
        <v>86</v>
      </c>
      <c r="C133" s="9">
        <v>-792</v>
      </c>
      <c r="D133" s="9">
        <v>0</v>
      </c>
    </row>
    <row r="134" spans="1:4">
      <c r="A134" s="44" t="s">
        <v>247</v>
      </c>
      <c r="B134" s="44" t="s">
        <v>87</v>
      </c>
      <c r="C134" s="6">
        <v>10279</v>
      </c>
      <c r="D134" s="6">
        <v>-4489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895</v>
      </c>
      <c r="D136" s="5">
        <v>254</v>
      </c>
    </row>
    <row r="137" spans="1:4">
      <c r="A137" s="42" t="s">
        <v>250</v>
      </c>
      <c r="B137" s="42" t="s">
        <v>90</v>
      </c>
      <c r="C137" s="9">
        <v>151</v>
      </c>
      <c r="D137" s="9">
        <v>178</v>
      </c>
    </row>
    <row r="138" spans="1:4">
      <c r="A138" s="42" t="s">
        <v>251</v>
      </c>
      <c r="B138" s="42" t="s">
        <v>91</v>
      </c>
      <c r="C138" s="9"/>
      <c r="D138" s="9">
        <v>0</v>
      </c>
    </row>
    <row r="139" spans="1:4">
      <c r="A139" s="42" t="s">
        <v>252</v>
      </c>
      <c r="B139" s="42" t="s">
        <v>92</v>
      </c>
      <c r="C139" s="9">
        <v>578</v>
      </c>
      <c r="D139" s="9">
        <v>76</v>
      </c>
    </row>
    <row r="140" spans="1:4">
      <c r="A140" s="42" t="s">
        <v>253</v>
      </c>
      <c r="B140" s="42" t="s">
        <v>142</v>
      </c>
      <c r="C140" s="9">
        <v>17</v>
      </c>
      <c r="D140" s="9">
        <v>0</v>
      </c>
    </row>
    <row r="141" spans="1:4">
      <c r="A141" s="42" t="s">
        <v>254</v>
      </c>
      <c r="B141" s="42" t="s">
        <v>93</v>
      </c>
      <c r="C141" s="9">
        <v>149</v>
      </c>
      <c r="D141" s="9">
        <v>0</v>
      </c>
    </row>
    <row r="142" spans="1:4">
      <c r="A142" s="40" t="s">
        <v>255</v>
      </c>
      <c r="B142" s="40" t="s">
        <v>94</v>
      </c>
      <c r="C142" s="6">
        <v>859</v>
      </c>
      <c r="D142" s="6">
        <v>14140</v>
      </c>
    </row>
    <row r="143" spans="1:4">
      <c r="A143" s="42" t="s">
        <v>256</v>
      </c>
      <c r="B143" s="42" t="s">
        <v>95</v>
      </c>
      <c r="C143" s="9">
        <v>822</v>
      </c>
      <c r="D143" s="9">
        <v>0</v>
      </c>
    </row>
    <row r="144" spans="1:4">
      <c r="A144" s="42" t="s">
        <v>257</v>
      </c>
      <c r="B144" s="42" t="s">
        <v>96</v>
      </c>
      <c r="C144" s="9"/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14140</v>
      </c>
    </row>
    <row r="146" spans="1:4">
      <c r="A146" s="42" t="s">
        <v>259</v>
      </c>
      <c r="B146" s="42" t="s">
        <v>98</v>
      </c>
      <c r="C146" s="9">
        <v>37</v>
      </c>
      <c r="D146" s="9">
        <v>0</v>
      </c>
    </row>
    <row r="147" spans="1:4">
      <c r="A147" s="44" t="s">
        <v>260</v>
      </c>
      <c r="B147" s="44" t="s">
        <v>99</v>
      </c>
      <c r="C147" s="6">
        <v>36</v>
      </c>
      <c r="D147" s="6">
        <v>-13886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22011</v>
      </c>
      <c r="D149" s="5">
        <v>16161</v>
      </c>
    </row>
    <row r="150" spans="1:4" ht="22">
      <c r="A150" s="42" t="s">
        <v>262</v>
      </c>
      <c r="B150" s="42" t="s">
        <v>101</v>
      </c>
      <c r="C150" s="9">
        <v>11250</v>
      </c>
      <c r="D150" s="9">
        <v>6848</v>
      </c>
    </row>
    <row r="151" spans="1:4">
      <c r="A151" s="42" t="s">
        <v>215</v>
      </c>
      <c r="B151" s="42" t="s">
        <v>60</v>
      </c>
      <c r="C151" s="9">
        <v>10759</v>
      </c>
      <c r="D151" s="9">
        <v>9313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2</v>
      </c>
      <c r="D153" s="9">
        <v>0</v>
      </c>
    </row>
    <row r="154" spans="1:4">
      <c r="A154" s="40" t="s">
        <v>255</v>
      </c>
      <c r="B154" s="40" t="s">
        <v>94</v>
      </c>
      <c r="C154" s="6">
        <v>16746</v>
      </c>
      <c r="D154" s="6">
        <v>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14133</v>
      </c>
      <c r="D158" s="9">
        <v>0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9">
      <c r="A161" s="42" t="s">
        <v>270</v>
      </c>
      <c r="B161" s="42" t="s">
        <v>110</v>
      </c>
      <c r="C161" s="9">
        <v>303</v>
      </c>
      <c r="D161" s="9">
        <v>0</v>
      </c>
    </row>
    <row r="162" spans="1:9">
      <c r="A162" s="42" t="s">
        <v>271</v>
      </c>
      <c r="B162" s="42" t="s">
        <v>111</v>
      </c>
      <c r="C162" s="9">
        <v>1594</v>
      </c>
      <c r="D162" s="9">
        <v>0</v>
      </c>
    </row>
    <row r="163" spans="1:9">
      <c r="A163" s="42" t="s">
        <v>272</v>
      </c>
      <c r="B163" s="42" t="s">
        <v>112</v>
      </c>
      <c r="C163" s="9">
        <v>716</v>
      </c>
      <c r="D163" s="9">
        <v>0</v>
      </c>
    </row>
    <row r="164" spans="1:9">
      <c r="A164" s="44" t="s">
        <v>273</v>
      </c>
      <c r="B164" s="44" t="s">
        <v>113</v>
      </c>
      <c r="C164" s="6">
        <v>5265</v>
      </c>
      <c r="D164" s="6">
        <v>16161</v>
      </c>
    </row>
    <row r="165" spans="1:9">
      <c r="A165" s="46" t="s">
        <v>274</v>
      </c>
      <c r="B165" s="46" t="s">
        <v>114</v>
      </c>
      <c r="C165" s="7">
        <v>15580</v>
      </c>
      <c r="D165" s="7">
        <v>-2214</v>
      </c>
    </row>
    <row r="166" spans="1:9">
      <c r="A166" s="46" t="s">
        <v>275</v>
      </c>
      <c r="B166" s="46" t="s">
        <v>115</v>
      </c>
      <c r="C166" s="7">
        <v>15580</v>
      </c>
      <c r="D166" s="7">
        <v>-2214</v>
      </c>
    </row>
    <row r="167" spans="1:9">
      <c r="A167" s="47" t="s">
        <v>276</v>
      </c>
      <c r="B167" s="47" t="s">
        <v>132</v>
      </c>
      <c r="C167" s="8">
        <v>0</v>
      </c>
      <c r="D167" s="8">
        <v>0</v>
      </c>
    </row>
    <row r="168" spans="1:9">
      <c r="A168" s="46" t="s">
        <v>277</v>
      </c>
      <c r="B168" s="46" t="s">
        <v>116</v>
      </c>
      <c r="C168" s="7">
        <v>30</v>
      </c>
      <c r="D168" s="7">
        <v>2244</v>
      </c>
    </row>
    <row r="169" spans="1:9">
      <c r="A169" s="46" t="s">
        <v>278</v>
      </c>
      <c r="B169" s="46" t="s">
        <v>117</v>
      </c>
      <c r="C169" s="71">
        <v>15610</v>
      </c>
      <c r="D169" s="71">
        <v>30</v>
      </c>
    </row>
    <row r="172" spans="1:9" ht="22">
      <c r="A172" s="21" t="s">
        <v>307</v>
      </c>
      <c r="B172" s="21" t="s">
        <v>303</v>
      </c>
    </row>
    <row r="173" spans="1:9" ht="44">
      <c r="A173" s="156" t="s">
        <v>203</v>
      </c>
      <c r="B173" s="156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347</v>
      </c>
      <c r="H173" s="107" t="s">
        <v>120</v>
      </c>
      <c r="I173" s="108" t="s">
        <v>121</v>
      </c>
    </row>
    <row r="174" spans="1:9" ht="55">
      <c r="A174" s="156" t="s">
        <v>203</v>
      </c>
      <c r="B174" s="156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348</v>
      </c>
      <c r="H174" s="107" t="s">
        <v>284</v>
      </c>
      <c r="I174" s="108" t="s">
        <v>285</v>
      </c>
    </row>
    <row r="175" spans="1:9">
      <c r="A175" s="44" t="s">
        <v>181</v>
      </c>
      <c r="B175" s="44" t="s">
        <v>26</v>
      </c>
      <c r="C175" s="78"/>
      <c r="D175" s="78"/>
      <c r="E175" s="78"/>
      <c r="F175" s="78"/>
      <c r="G175" s="78"/>
      <c r="H175" s="78"/>
      <c r="I175" s="78"/>
    </row>
    <row r="176" spans="1:9">
      <c r="A176" s="48" t="s">
        <v>182</v>
      </c>
      <c r="B176" s="48" t="s">
        <v>27</v>
      </c>
      <c r="C176" s="100"/>
      <c r="D176" s="100"/>
      <c r="E176" s="100"/>
      <c r="F176" s="100"/>
      <c r="G176" s="100"/>
      <c r="H176" s="100"/>
      <c r="I176" s="100"/>
    </row>
    <row r="177" spans="1:9">
      <c r="A177" s="48" t="s">
        <v>183</v>
      </c>
      <c r="B177" s="48" t="s">
        <v>28</v>
      </c>
      <c r="C177" s="100"/>
      <c r="D177" s="100"/>
      <c r="E177" s="100"/>
      <c r="F177" s="100"/>
      <c r="G177" s="100"/>
      <c r="H177" s="100"/>
      <c r="I177" s="100"/>
    </row>
    <row r="178" spans="1:9">
      <c r="A178" s="48" t="s">
        <v>184</v>
      </c>
      <c r="B178" s="48" t="s">
        <v>29</v>
      </c>
      <c r="C178" s="100"/>
      <c r="D178" s="100"/>
      <c r="E178" s="100"/>
      <c r="F178" s="100"/>
      <c r="G178" s="100"/>
      <c r="H178" s="100"/>
      <c r="I178" s="100"/>
    </row>
    <row r="179" spans="1:9">
      <c r="A179" s="48" t="s">
        <v>185</v>
      </c>
      <c r="B179" s="48" t="s">
        <v>30</v>
      </c>
      <c r="C179" s="100"/>
      <c r="D179" s="100"/>
      <c r="E179" s="100"/>
      <c r="F179" s="100"/>
      <c r="G179" s="100"/>
      <c r="H179" s="100"/>
      <c r="I179" s="100"/>
    </row>
    <row r="180" spans="1:9">
      <c r="A180" s="48" t="s">
        <v>186</v>
      </c>
      <c r="B180" s="48" t="s">
        <v>31</v>
      </c>
      <c r="C180" s="100"/>
      <c r="D180" s="100"/>
      <c r="E180" s="100"/>
      <c r="F180" s="100"/>
      <c r="G180" s="100"/>
      <c r="H180" s="100"/>
      <c r="I180" s="100"/>
    </row>
    <row r="181" spans="1:9">
      <c r="A181" s="48" t="s">
        <v>187</v>
      </c>
      <c r="B181" s="48" t="s">
        <v>32</v>
      </c>
      <c r="C181" s="100"/>
      <c r="D181" s="100"/>
      <c r="E181" s="100"/>
      <c r="F181" s="100"/>
      <c r="G181" s="100"/>
      <c r="H181" s="100"/>
      <c r="I181" s="100"/>
    </row>
    <row r="182" spans="1:9">
      <c r="A182" s="48" t="s">
        <v>188</v>
      </c>
      <c r="B182" s="48" t="s">
        <v>33</v>
      </c>
      <c r="C182" s="100"/>
      <c r="D182" s="100"/>
      <c r="E182" s="100"/>
      <c r="F182" s="100"/>
      <c r="G182" s="100"/>
      <c r="H182" s="100"/>
      <c r="I182" s="100"/>
    </row>
    <row r="183" spans="1:9">
      <c r="A183" s="48" t="s">
        <v>189</v>
      </c>
      <c r="B183" s="48" t="s">
        <v>34</v>
      </c>
      <c r="C183" s="100"/>
      <c r="D183" s="100"/>
      <c r="E183" s="100"/>
      <c r="F183" s="100"/>
      <c r="G183" s="100"/>
      <c r="H183" s="100"/>
      <c r="I183" s="100"/>
    </row>
    <row r="184" spans="1:9">
      <c r="A184" s="48" t="s">
        <v>190</v>
      </c>
      <c r="B184" s="48" t="s">
        <v>35</v>
      </c>
      <c r="C184" s="100"/>
      <c r="D184" s="100"/>
      <c r="E184" s="100"/>
      <c r="F184" s="100"/>
      <c r="G184" s="100"/>
      <c r="H184" s="100"/>
      <c r="I184" s="100"/>
    </row>
    <row r="185" spans="1:9">
      <c r="A185" s="48" t="s">
        <v>191</v>
      </c>
      <c r="B185" s="48" t="s">
        <v>36</v>
      </c>
      <c r="C185" s="100"/>
      <c r="D185" s="100"/>
      <c r="E185" s="100"/>
      <c r="F185" s="100"/>
      <c r="G185" s="100"/>
      <c r="H185" s="100"/>
      <c r="I185" s="100"/>
    </row>
    <row r="186" spans="1:9">
      <c r="A186" s="44" t="s">
        <v>192</v>
      </c>
      <c r="B186" s="44" t="s">
        <v>37</v>
      </c>
      <c r="C186" s="78"/>
      <c r="D186" s="78"/>
      <c r="E186" s="78"/>
      <c r="F186" s="78"/>
      <c r="G186" s="78"/>
      <c r="H186" s="78"/>
      <c r="I186" s="78"/>
    </row>
    <row r="187" spans="1:9">
      <c r="A187" s="48" t="s">
        <v>193</v>
      </c>
      <c r="B187" s="48" t="s">
        <v>38</v>
      </c>
      <c r="C187" s="100"/>
      <c r="D187" s="100"/>
      <c r="E187" s="100"/>
      <c r="F187" s="100"/>
      <c r="G187" s="100"/>
      <c r="H187" s="100"/>
      <c r="I187" s="100"/>
    </row>
    <row r="188" spans="1:9">
      <c r="A188" s="48" t="s">
        <v>194</v>
      </c>
      <c r="B188" s="48" t="s">
        <v>39</v>
      </c>
      <c r="C188" s="100"/>
      <c r="D188" s="100"/>
      <c r="E188" s="100"/>
      <c r="F188" s="100"/>
      <c r="G188" s="100"/>
      <c r="H188" s="100"/>
      <c r="I188" s="100"/>
    </row>
    <row r="189" spans="1:9">
      <c r="A189" s="48" t="s">
        <v>195</v>
      </c>
      <c r="B189" s="48" t="s">
        <v>40</v>
      </c>
      <c r="C189" s="100"/>
      <c r="D189" s="100"/>
      <c r="E189" s="100"/>
      <c r="F189" s="100"/>
      <c r="G189" s="100"/>
      <c r="H189" s="100"/>
      <c r="I189" s="100"/>
    </row>
    <row r="190" spans="1:9">
      <c r="A190" s="48" t="s">
        <v>196</v>
      </c>
      <c r="B190" s="48" t="s">
        <v>41</v>
      </c>
      <c r="C190" s="100"/>
      <c r="D190" s="100"/>
      <c r="E190" s="100"/>
      <c r="F190" s="100"/>
      <c r="G190" s="100"/>
      <c r="H190" s="100"/>
      <c r="I190" s="100"/>
    </row>
    <row r="191" spans="1:9">
      <c r="A191" s="48" t="s">
        <v>197</v>
      </c>
      <c r="B191" s="48" t="s">
        <v>42</v>
      </c>
      <c r="C191" s="100"/>
      <c r="D191" s="100"/>
      <c r="E191" s="100"/>
      <c r="F191" s="100"/>
      <c r="G191" s="100"/>
      <c r="H191" s="100"/>
      <c r="I191" s="100"/>
    </row>
    <row r="192" spans="1:9">
      <c r="A192" s="48" t="s">
        <v>198</v>
      </c>
      <c r="B192" s="48" t="s">
        <v>43</v>
      </c>
      <c r="C192" s="100"/>
      <c r="D192" s="100"/>
      <c r="E192" s="100"/>
      <c r="F192" s="100"/>
      <c r="G192" s="100"/>
      <c r="H192" s="100"/>
      <c r="I192" s="100"/>
    </row>
    <row r="193" spans="1:9">
      <c r="A193" s="48" t="s">
        <v>189</v>
      </c>
      <c r="B193" s="48" t="s">
        <v>34</v>
      </c>
      <c r="C193" s="100"/>
      <c r="D193" s="100"/>
      <c r="E193" s="100"/>
      <c r="F193" s="100"/>
      <c r="G193" s="100"/>
      <c r="H193" s="100"/>
      <c r="I193" s="100"/>
    </row>
    <row r="194" spans="1:9">
      <c r="A194" s="48" t="s">
        <v>199</v>
      </c>
      <c r="B194" s="48" t="s">
        <v>44</v>
      </c>
      <c r="C194" s="100"/>
      <c r="D194" s="100"/>
      <c r="E194" s="100"/>
      <c r="F194" s="100"/>
      <c r="G194" s="100"/>
      <c r="H194" s="100"/>
      <c r="I194" s="100"/>
    </row>
    <row r="195" spans="1:9">
      <c r="A195" s="48" t="s">
        <v>200</v>
      </c>
      <c r="B195" s="48" t="s">
        <v>45</v>
      </c>
      <c r="C195" s="100"/>
      <c r="D195" s="100"/>
      <c r="E195" s="100"/>
      <c r="F195" s="100"/>
      <c r="G195" s="100"/>
      <c r="H195" s="100"/>
      <c r="I195" s="100"/>
    </row>
    <row r="196" spans="1:9">
      <c r="A196" s="49" t="s">
        <v>201</v>
      </c>
      <c r="B196" s="49" t="s">
        <v>46</v>
      </c>
      <c r="C196" s="100"/>
      <c r="D196" s="100"/>
      <c r="E196" s="100"/>
      <c r="F196" s="100"/>
      <c r="G196" s="100"/>
      <c r="H196" s="100"/>
      <c r="I196" s="100"/>
    </row>
    <row r="197" spans="1:9">
      <c r="A197" s="44" t="s">
        <v>202</v>
      </c>
      <c r="B197" s="44" t="s">
        <v>47</v>
      </c>
      <c r="C197" s="78">
        <v>50342</v>
      </c>
      <c r="D197" s="78">
        <v>27061</v>
      </c>
      <c r="E197" s="78">
        <v>4349</v>
      </c>
      <c r="F197" s="78">
        <v>106027</v>
      </c>
      <c r="G197" s="78">
        <v>1086</v>
      </c>
      <c r="H197" s="78">
        <v>-21351</v>
      </c>
      <c r="I197" s="78">
        <v>167514</v>
      </c>
    </row>
    <row r="198" spans="1:9">
      <c r="A198" s="50"/>
      <c r="B198" s="51"/>
      <c r="C198" s="75"/>
      <c r="D198" s="75"/>
      <c r="E198" s="3"/>
      <c r="F198" s="3"/>
      <c r="G198" s="3"/>
      <c r="H198" s="3"/>
      <c r="I198" s="3"/>
    </row>
    <row r="199" spans="1:9" ht="44">
      <c r="A199" s="157" t="s">
        <v>229</v>
      </c>
      <c r="B199" s="159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347</v>
      </c>
      <c r="H199" s="107" t="s">
        <v>120</v>
      </c>
      <c r="I199" s="108" t="s">
        <v>121</v>
      </c>
    </row>
    <row r="200" spans="1:9" ht="55">
      <c r="A200" s="158"/>
      <c r="B200" s="160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348</v>
      </c>
      <c r="H200" s="107" t="s">
        <v>284</v>
      </c>
      <c r="I200" s="108" t="s">
        <v>285</v>
      </c>
    </row>
    <row r="201" spans="1:9">
      <c r="A201" s="52" t="s">
        <v>204</v>
      </c>
      <c r="B201" s="44" t="s">
        <v>49</v>
      </c>
      <c r="C201" s="78"/>
      <c r="D201" s="78"/>
      <c r="E201" s="78"/>
      <c r="F201" s="78"/>
      <c r="G201" s="78"/>
      <c r="H201" s="78"/>
      <c r="I201" s="78"/>
    </row>
    <row r="202" spans="1:9">
      <c r="A202" s="52" t="s">
        <v>205</v>
      </c>
      <c r="B202" s="44" t="s">
        <v>50</v>
      </c>
      <c r="C202" s="78"/>
      <c r="D202" s="78"/>
      <c r="E202" s="78"/>
      <c r="F202" s="78"/>
      <c r="G202" s="78"/>
      <c r="H202" s="78"/>
      <c r="I202" s="78"/>
    </row>
    <row r="203" spans="1:9">
      <c r="A203" s="53" t="s">
        <v>206</v>
      </c>
      <c r="B203" s="48" t="s">
        <v>51</v>
      </c>
      <c r="C203" s="100"/>
      <c r="D203" s="100"/>
      <c r="E203" s="100"/>
      <c r="F203" s="100"/>
      <c r="G203" s="100"/>
      <c r="H203" s="100"/>
      <c r="I203" s="100"/>
    </row>
    <row r="204" spans="1:9">
      <c r="A204" s="53" t="s">
        <v>207</v>
      </c>
      <c r="B204" s="48" t="s">
        <v>52</v>
      </c>
      <c r="C204" s="100"/>
      <c r="D204" s="100"/>
      <c r="E204" s="100"/>
      <c r="F204" s="100"/>
      <c r="G204" s="100"/>
      <c r="H204" s="100"/>
      <c r="I204" s="100"/>
    </row>
    <row r="205" spans="1:9">
      <c r="A205" s="53" t="s">
        <v>208</v>
      </c>
      <c r="B205" s="48" t="s">
        <v>53</v>
      </c>
      <c r="C205" s="100"/>
      <c r="D205" s="100"/>
      <c r="E205" s="100"/>
      <c r="F205" s="100"/>
      <c r="G205" s="100"/>
      <c r="H205" s="100"/>
      <c r="I205" s="100"/>
    </row>
    <row r="206" spans="1:9">
      <c r="A206" s="53" t="s">
        <v>209</v>
      </c>
      <c r="B206" s="48" t="s">
        <v>54</v>
      </c>
      <c r="C206" s="100"/>
      <c r="D206" s="100"/>
      <c r="E206" s="100"/>
      <c r="F206" s="100"/>
      <c r="G206" s="100"/>
      <c r="H206" s="100"/>
      <c r="I206" s="100"/>
    </row>
    <row r="207" spans="1:9">
      <c r="A207" s="54" t="s">
        <v>210</v>
      </c>
      <c r="B207" s="55" t="s">
        <v>55</v>
      </c>
      <c r="C207" s="81"/>
      <c r="D207" s="81"/>
      <c r="E207" s="81"/>
      <c r="F207" s="81"/>
      <c r="G207" s="81"/>
      <c r="H207" s="81"/>
      <c r="I207" s="81"/>
    </row>
    <row r="208" spans="1:9">
      <c r="A208" s="53" t="s">
        <v>211</v>
      </c>
      <c r="B208" s="48" t="s">
        <v>56</v>
      </c>
      <c r="C208" s="100"/>
      <c r="D208" s="100"/>
      <c r="E208" s="100"/>
      <c r="F208" s="100"/>
      <c r="G208" s="100"/>
      <c r="H208" s="100"/>
      <c r="I208" s="100"/>
    </row>
    <row r="209" spans="1:9">
      <c r="A209" s="53" t="s">
        <v>212</v>
      </c>
      <c r="B209" s="48" t="s">
        <v>57</v>
      </c>
      <c r="C209" s="100"/>
      <c r="D209" s="100"/>
      <c r="E209" s="100"/>
      <c r="F209" s="100"/>
      <c r="G209" s="100"/>
      <c r="H209" s="100"/>
      <c r="I209" s="100"/>
    </row>
    <row r="210" spans="1:9">
      <c r="A210" s="56" t="s">
        <v>213</v>
      </c>
      <c r="B210" s="57" t="s">
        <v>58</v>
      </c>
      <c r="C210" s="100"/>
      <c r="D210" s="100"/>
      <c r="E210" s="100"/>
      <c r="F210" s="100"/>
      <c r="G210" s="100"/>
      <c r="H210" s="100"/>
      <c r="I210" s="100"/>
    </row>
    <row r="211" spans="1:9">
      <c r="A211" s="52" t="s">
        <v>214</v>
      </c>
      <c r="B211" s="44" t="s">
        <v>59</v>
      </c>
      <c r="C211" s="78"/>
      <c r="D211" s="78"/>
      <c r="E211" s="78"/>
      <c r="F211" s="78"/>
      <c r="G211" s="78"/>
      <c r="H211" s="78"/>
      <c r="I211" s="78"/>
    </row>
    <row r="212" spans="1:9">
      <c r="A212" s="53" t="s">
        <v>215</v>
      </c>
      <c r="B212" s="48" t="s">
        <v>60</v>
      </c>
      <c r="C212" s="100"/>
      <c r="D212" s="100"/>
      <c r="E212" s="100"/>
      <c r="F212" s="100"/>
      <c r="G212" s="100"/>
      <c r="H212" s="100"/>
      <c r="I212" s="100"/>
    </row>
    <row r="213" spans="1:9">
      <c r="A213" s="53" t="s">
        <v>216</v>
      </c>
      <c r="B213" s="48" t="s">
        <v>61</v>
      </c>
      <c r="C213" s="100"/>
      <c r="D213" s="100"/>
      <c r="E213" s="100"/>
      <c r="F213" s="100"/>
      <c r="G213" s="100"/>
      <c r="H213" s="100"/>
      <c r="I213" s="100"/>
    </row>
    <row r="214" spans="1:9">
      <c r="A214" s="53" t="s">
        <v>217</v>
      </c>
      <c r="B214" s="48" t="s">
        <v>62</v>
      </c>
      <c r="C214" s="100"/>
      <c r="D214" s="100"/>
      <c r="E214" s="100"/>
      <c r="F214" s="100"/>
      <c r="G214" s="100"/>
      <c r="H214" s="100"/>
      <c r="I214" s="100"/>
    </row>
    <row r="215" spans="1:9">
      <c r="A215" s="53" t="s">
        <v>218</v>
      </c>
      <c r="B215" s="48" t="s">
        <v>63</v>
      </c>
      <c r="C215" s="100"/>
      <c r="D215" s="100"/>
      <c r="E215" s="100"/>
      <c r="F215" s="100"/>
      <c r="G215" s="100"/>
      <c r="H215" s="100"/>
      <c r="I215" s="100"/>
    </row>
    <row r="216" spans="1:9">
      <c r="A216" s="53" t="s">
        <v>219</v>
      </c>
      <c r="B216" s="48" t="s">
        <v>64</v>
      </c>
      <c r="C216" s="100"/>
      <c r="D216" s="100"/>
      <c r="E216" s="100"/>
      <c r="F216" s="100"/>
      <c r="G216" s="100"/>
      <c r="H216" s="100"/>
      <c r="I216" s="100"/>
    </row>
    <row r="217" spans="1:9">
      <c r="A217" s="53" t="s">
        <v>220</v>
      </c>
      <c r="B217" s="48" t="s">
        <v>65</v>
      </c>
      <c r="C217" s="100"/>
      <c r="D217" s="100"/>
      <c r="E217" s="100"/>
      <c r="F217" s="100"/>
      <c r="G217" s="100"/>
      <c r="H217" s="100"/>
      <c r="I217" s="100"/>
    </row>
    <row r="218" spans="1:9">
      <c r="A218" s="53" t="s">
        <v>221</v>
      </c>
      <c r="B218" s="48" t="s">
        <v>66</v>
      </c>
      <c r="C218" s="100"/>
      <c r="D218" s="100"/>
      <c r="E218" s="100"/>
      <c r="F218" s="100"/>
      <c r="G218" s="100"/>
      <c r="H218" s="100"/>
      <c r="I218" s="100"/>
    </row>
    <row r="219" spans="1:9">
      <c r="A219" s="52" t="s">
        <v>222</v>
      </c>
      <c r="B219" s="44" t="s">
        <v>67</v>
      </c>
      <c r="C219" s="78"/>
      <c r="D219" s="78"/>
      <c r="E219" s="78"/>
      <c r="F219" s="78"/>
      <c r="G219" s="78"/>
      <c r="H219" s="78"/>
      <c r="I219" s="78"/>
    </row>
    <row r="220" spans="1:9">
      <c r="A220" s="53" t="s">
        <v>215</v>
      </c>
      <c r="B220" s="48" t="s">
        <v>60</v>
      </c>
      <c r="C220" s="100"/>
      <c r="D220" s="100"/>
      <c r="E220" s="100"/>
      <c r="F220" s="100"/>
      <c r="G220" s="100"/>
      <c r="H220" s="100"/>
      <c r="I220" s="100"/>
    </row>
    <row r="221" spans="1:9">
      <c r="A221" s="53" t="s">
        <v>216</v>
      </c>
      <c r="B221" s="48" t="s">
        <v>61</v>
      </c>
      <c r="C221" s="100"/>
      <c r="D221" s="100"/>
      <c r="E221" s="100"/>
      <c r="F221" s="100"/>
      <c r="G221" s="100"/>
      <c r="H221" s="100"/>
      <c r="I221" s="100"/>
    </row>
    <row r="222" spans="1:9">
      <c r="A222" s="53" t="s">
        <v>223</v>
      </c>
      <c r="B222" s="48" t="s">
        <v>68</v>
      </c>
      <c r="C222" s="100"/>
      <c r="D222" s="100"/>
      <c r="E222" s="100"/>
      <c r="F222" s="100"/>
      <c r="G222" s="100"/>
      <c r="H222" s="100"/>
      <c r="I222" s="100"/>
    </row>
    <row r="223" spans="1:9">
      <c r="A223" s="53" t="s">
        <v>224</v>
      </c>
      <c r="B223" s="48" t="s">
        <v>69</v>
      </c>
      <c r="C223" s="100"/>
      <c r="D223" s="100"/>
      <c r="E223" s="100"/>
      <c r="F223" s="100"/>
      <c r="G223" s="100"/>
      <c r="H223" s="100"/>
      <c r="I223" s="100"/>
    </row>
    <row r="224" spans="1:9">
      <c r="A224" s="53" t="s">
        <v>225</v>
      </c>
      <c r="B224" s="48" t="s">
        <v>70</v>
      </c>
      <c r="C224" s="100"/>
      <c r="D224" s="100"/>
      <c r="E224" s="100"/>
      <c r="F224" s="100"/>
      <c r="G224" s="100"/>
      <c r="H224" s="100"/>
      <c r="I224" s="100"/>
    </row>
    <row r="225" spans="1:9">
      <c r="A225" s="53" t="s">
        <v>219</v>
      </c>
      <c r="B225" s="48" t="s">
        <v>64</v>
      </c>
      <c r="C225" s="100"/>
      <c r="D225" s="100"/>
      <c r="E225" s="100"/>
      <c r="F225" s="100"/>
      <c r="G225" s="100"/>
      <c r="H225" s="100"/>
      <c r="I225" s="100"/>
    </row>
    <row r="226" spans="1:9">
      <c r="A226" s="53" t="s">
        <v>226</v>
      </c>
      <c r="B226" s="48" t="s">
        <v>65</v>
      </c>
      <c r="C226" s="100"/>
      <c r="D226" s="100"/>
      <c r="E226" s="100"/>
      <c r="F226" s="100"/>
      <c r="G226" s="100"/>
      <c r="H226" s="100"/>
      <c r="I226" s="100"/>
    </row>
    <row r="227" spans="1:9">
      <c r="A227" s="53" t="s">
        <v>221</v>
      </c>
      <c r="B227" s="48" t="s">
        <v>66</v>
      </c>
      <c r="C227" s="100"/>
      <c r="D227" s="100"/>
      <c r="E227" s="100"/>
      <c r="F227" s="100"/>
      <c r="G227" s="100"/>
      <c r="H227" s="100"/>
      <c r="I227" s="100"/>
    </row>
    <row r="228" spans="1:9" ht="22">
      <c r="A228" s="56" t="s">
        <v>227</v>
      </c>
      <c r="B228" s="57" t="s">
        <v>137</v>
      </c>
      <c r="C228" s="100"/>
      <c r="D228" s="100"/>
      <c r="E228" s="100"/>
      <c r="F228" s="100"/>
      <c r="G228" s="100"/>
      <c r="H228" s="100"/>
      <c r="I228" s="100"/>
    </row>
    <row r="229" spans="1:9">
      <c r="A229" s="52" t="s">
        <v>228</v>
      </c>
      <c r="B229" s="44" t="s">
        <v>71</v>
      </c>
      <c r="C229" s="78">
        <v>50342</v>
      </c>
      <c r="D229" s="78">
        <v>27061</v>
      </c>
      <c r="E229" s="78">
        <v>4349</v>
      </c>
      <c r="F229" s="78">
        <v>106027</v>
      </c>
      <c r="G229" s="78">
        <v>1086</v>
      </c>
      <c r="H229" s="78">
        <v>-21351</v>
      </c>
      <c r="I229" s="78">
        <v>167514</v>
      </c>
    </row>
    <row r="230" spans="1:9">
      <c r="A230" s="58"/>
      <c r="B230" s="58"/>
      <c r="C230" s="77"/>
      <c r="D230" s="77"/>
      <c r="E230" s="4"/>
      <c r="F230" s="4"/>
      <c r="G230" s="4"/>
      <c r="H230" s="4"/>
      <c r="I230" s="4"/>
    </row>
    <row r="231" spans="1:9" ht="44">
      <c r="A231" s="161" t="s">
        <v>230</v>
      </c>
      <c r="B231" s="156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347</v>
      </c>
      <c r="H231" s="107" t="s">
        <v>120</v>
      </c>
      <c r="I231" s="108" t="s">
        <v>121</v>
      </c>
    </row>
    <row r="232" spans="1:9" ht="55">
      <c r="A232" s="161"/>
      <c r="B232" s="156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348</v>
      </c>
      <c r="H232" s="107" t="s">
        <v>284</v>
      </c>
      <c r="I232" s="108" t="s">
        <v>285</v>
      </c>
    </row>
    <row r="233" spans="1:9">
      <c r="A233" s="52" t="s">
        <v>151</v>
      </c>
      <c r="B233" s="44" t="s">
        <v>0</v>
      </c>
      <c r="C233" s="83">
        <v>36908</v>
      </c>
      <c r="D233" s="83">
        <v>3064</v>
      </c>
      <c r="E233" s="83">
        <v>9363</v>
      </c>
      <c r="F233" s="83">
        <v>1368</v>
      </c>
      <c r="G233" s="83">
        <v>2773</v>
      </c>
      <c r="H233" s="83">
        <v>-3030</v>
      </c>
      <c r="I233" s="83">
        <v>50446</v>
      </c>
    </row>
    <row r="234" spans="1:9">
      <c r="A234" s="59" t="s">
        <v>152</v>
      </c>
      <c r="B234" s="60" t="s">
        <v>1</v>
      </c>
      <c r="C234" s="100"/>
      <c r="D234" s="100"/>
      <c r="E234" s="100"/>
      <c r="F234" s="100"/>
      <c r="G234" s="100"/>
      <c r="H234" s="100"/>
      <c r="I234" s="100"/>
    </row>
    <row r="235" spans="1:9">
      <c r="A235" s="59" t="s">
        <v>153</v>
      </c>
      <c r="B235" s="60" t="s">
        <v>2</v>
      </c>
      <c r="C235" s="100"/>
      <c r="D235" s="100"/>
      <c r="E235" s="100"/>
      <c r="F235" s="100"/>
      <c r="G235" s="100"/>
      <c r="H235" s="100"/>
      <c r="I235" s="100"/>
    </row>
    <row r="236" spans="1:9">
      <c r="A236" s="59" t="s">
        <v>154</v>
      </c>
      <c r="B236" s="60" t="s">
        <v>3</v>
      </c>
      <c r="C236" s="100"/>
      <c r="D236" s="100"/>
      <c r="E236" s="100"/>
      <c r="F236" s="100"/>
      <c r="G236" s="100"/>
      <c r="H236" s="100"/>
      <c r="I236" s="100"/>
    </row>
    <row r="237" spans="1:9">
      <c r="A237" s="52" t="s">
        <v>155</v>
      </c>
      <c r="B237" s="44" t="s">
        <v>4</v>
      </c>
      <c r="C237" s="83"/>
      <c r="D237" s="83"/>
      <c r="E237" s="83"/>
      <c r="F237" s="83"/>
      <c r="G237" s="83"/>
      <c r="H237" s="83"/>
      <c r="I237" s="83"/>
    </row>
    <row r="238" spans="1:9">
      <c r="A238" s="59" t="s">
        <v>156</v>
      </c>
      <c r="B238" s="60" t="s">
        <v>5</v>
      </c>
      <c r="C238" s="100"/>
      <c r="D238" s="100"/>
      <c r="E238" s="100"/>
      <c r="F238" s="100"/>
      <c r="G238" s="100"/>
      <c r="H238" s="100"/>
      <c r="I238" s="100"/>
    </row>
    <row r="239" spans="1:9">
      <c r="A239" s="59" t="s">
        <v>157</v>
      </c>
      <c r="B239" s="60" t="s">
        <v>6</v>
      </c>
      <c r="C239" s="100"/>
      <c r="D239" s="100"/>
      <c r="E239" s="100"/>
      <c r="F239" s="100"/>
      <c r="G239" s="100"/>
      <c r="H239" s="100"/>
      <c r="I239" s="100"/>
    </row>
    <row r="240" spans="1:9">
      <c r="A240" s="61" t="s">
        <v>158</v>
      </c>
      <c r="B240" s="62" t="s">
        <v>7</v>
      </c>
      <c r="C240" s="85"/>
      <c r="D240" s="85"/>
      <c r="E240" s="85"/>
      <c r="F240" s="85"/>
      <c r="G240" s="85"/>
      <c r="H240" s="85"/>
      <c r="I240" s="85"/>
    </row>
    <row r="241" spans="1:9">
      <c r="A241" s="53" t="s">
        <v>159</v>
      </c>
      <c r="B241" s="48" t="s">
        <v>8</v>
      </c>
      <c r="C241" s="100"/>
      <c r="D241" s="100"/>
      <c r="E241" s="100"/>
      <c r="F241" s="100"/>
      <c r="G241" s="100"/>
      <c r="H241" s="100"/>
      <c r="I241" s="100"/>
    </row>
    <row r="242" spans="1:9">
      <c r="A242" s="53" t="s">
        <v>160</v>
      </c>
      <c r="B242" s="48" t="s">
        <v>9</v>
      </c>
      <c r="C242" s="100"/>
      <c r="D242" s="100"/>
      <c r="E242" s="100"/>
      <c r="F242" s="100"/>
      <c r="G242" s="100"/>
      <c r="H242" s="100"/>
      <c r="I242" s="100"/>
    </row>
    <row r="243" spans="1:9">
      <c r="A243" s="53" t="s">
        <v>161</v>
      </c>
      <c r="B243" s="48" t="s">
        <v>10</v>
      </c>
      <c r="C243" s="100"/>
      <c r="D243" s="100"/>
      <c r="E243" s="100"/>
      <c r="F243" s="100"/>
      <c r="G243" s="100"/>
      <c r="H243" s="100"/>
      <c r="I243" s="100"/>
    </row>
    <row r="244" spans="1:9">
      <c r="A244" s="53" t="s">
        <v>162</v>
      </c>
      <c r="B244" s="48" t="s">
        <v>11</v>
      </c>
      <c r="C244" s="100"/>
      <c r="D244" s="100"/>
      <c r="E244" s="100"/>
      <c r="F244" s="100"/>
      <c r="G244" s="100"/>
      <c r="H244" s="100"/>
      <c r="I244" s="100"/>
    </row>
    <row r="245" spans="1:9">
      <c r="A245" s="61" t="s">
        <v>163</v>
      </c>
      <c r="B245" s="62" t="s">
        <v>12</v>
      </c>
      <c r="C245" s="85"/>
      <c r="D245" s="85"/>
      <c r="E245" s="85"/>
      <c r="F245" s="85"/>
      <c r="G245" s="85"/>
      <c r="H245" s="85"/>
      <c r="I245" s="85"/>
    </row>
    <row r="246" spans="1:9">
      <c r="A246" s="53" t="s">
        <v>164</v>
      </c>
      <c r="B246" s="48" t="s">
        <v>13</v>
      </c>
      <c r="C246" s="100"/>
      <c r="D246" s="100"/>
      <c r="E246" s="100"/>
      <c r="F246" s="100"/>
      <c r="G246" s="100"/>
      <c r="H246" s="100"/>
      <c r="I246" s="100"/>
    </row>
    <row r="247" spans="1:9">
      <c r="A247" s="53" t="s">
        <v>165</v>
      </c>
      <c r="B247" s="48" t="s">
        <v>14</v>
      </c>
      <c r="C247" s="100"/>
      <c r="D247" s="100"/>
      <c r="E247" s="100"/>
      <c r="F247" s="100"/>
      <c r="G247" s="100"/>
      <c r="H247" s="100"/>
      <c r="I247" s="100"/>
    </row>
    <row r="248" spans="1:9">
      <c r="A248" s="53" t="s">
        <v>166</v>
      </c>
      <c r="B248" s="48" t="s">
        <v>15</v>
      </c>
      <c r="C248" s="100"/>
      <c r="D248" s="100"/>
      <c r="E248" s="100"/>
      <c r="F248" s="100"/>
      <c r="G248" s="100"/>
      <c r="H248" s="100"/>
      <c r="I248" s="100"/>
    </row>
    <row r="249" spans="1:9">
      <c r="A249" s="61" t="s">
        <v>167</v>
      </c>
      <c r="B249" s="62" t="s">
        <v>16</v>
      </c>
      <c r="C249" s="85"/>
      <c r="D249" s="85"/>
      <c r="E249" s="85"/>
      <c r="F249" s="85"/>
      <c r="G249" s="85"/>
      <c r="H249" s="85"/>
      <c r="I249" s="85"/>
    </row>
    <row r="250" spans="1:9">
      <c r="A250" s="53" t="s">
        <v>168</v>
      </c>
      <c r="B250" s="48" t="s">
        <v>17</v>
      </c>
      <c r="C250" s="100"/>
      <c r="D250" s="100"/>
      <c r="E250" s="100"/>
      <c r="F250" s="100"/>
      <c r="G250" s="100"/>
      <c r="H250" s="100"/>
      <c r="I250" s="100"/>
    </row>
    <row r="251" spans="1:9">
      <c r="A251" s="53" t="s">
        <v>169</v>
      </c>
      <c r="B251" s="48" t="s">
        <v>18</v>
      </c>
      <c r="C251" s="100"/>
      <c r="D251" s="100"/>
      <c r="E251" s="100"/>
      <c r="F251" s="100"/>
      <c r="G251" s="100"/>
      <c r="H251" s="100"/>
      <c r="I251" s="100"/>
    </row>
    <row r="252" spans="1:9">
      <c r="A252" s="61" t="s">
        <v>170</v>
      </c>
      <c r="B252" s="62" t="s">
        <v>19</v>
      </c>
      <c r="C252" s="85"/>
      <c r="D252" s="85"/>
      <c r="E252" s="85"/>
      <c r="F252" s="85"/>
      <c r="G252" s="85"/>
      <c r="H252" s="85"/>
      <c r="I252" s="85"/>
    </row>
    <row r="253" spans="1:9">
      <c r="A253" s="63" t="s">
        <v>171</v>
      </c>
      <c r="B253" s="64" t="s">
        <v>20</v>
      </c>
      <c r="C253" s="100"/>
      <c r="D253" s="100"/>
      <c r="E253" s="100"/>
      <c r="F253" s="100"/>
      <c r="G253" s="100"/>
      <c r="H253" s="100"/>
      <c r="I253" s="100"/>
    </row>
    <row r="254" spans="1:9">
      <c r="A254" s="61" t="s">
        <v>174</v>
      </c>
      <c r="B254" s="62" t="s">
        <v>21</v>
      </c>
      <c r="C254" s="85">
        <v>-4464</v>
      </c>
      <c r="D254" s="85">
        <v>82</v>
      </c>
      <c r="E254" s="85">
        <v>1860</v>
      </c>
      <c r="F254" s="85">
        <v>-4032</v>
      </c>
      <c r="G254" s="85">
        <v>157</v>
      </c>
      <c r="H254" s="85">
        <v>2946</v>
      </c>
      <c r="I254" s="85">
        <v>-3451</v>
      </c>
    </row>
    <row r="255" spans="1:9">
      <c r="A255" s="65"/>
      <c r="B255" s="66"/>
      <c r="C255" s="86"/>
      <c r="D255" s="86"/>
      <c r="E255" s="86"/>
      <c r="F255" s="86"/>
      <c r="G255" s="86"/>
      <c r="H255" s="86"/>
      <c r="I255" s="86"/>
    </row>
    <row r="256" spans="1:9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  <c r="I256" s="87">
        <v>0</v>
      </c>
    </row>
    <row r="257" spans="1:9">
      <c r="A257" s="69" t="s">
        <v>173</v>
      </c>
      <c r="B257" s="70" t="s">
        <v>127</v>
      </c>
      <c r="C257" s="88">
        <v>-4464</v>
      </c>
      <c r="D257" s="88">
        <v>82</v>
      </c>
      <c r="E257" s="88">
        <v>1860</v>
      </c>
      <c r="F257" s="88">
        <v>-4032</v>
      </c>
      <c r="G257" s="88">
        <v>157</v>
      </c>
      <c r="H257" s="88">
        <v>2946</v>
      </c>
      <c r="I257" s="88">
        <v>-3451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J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7" width="12.42578125" style="19" customWidth="1"/>
    <col min="8" max="16384" width="8.42578125" style="19"/>
  </cols>
  <sheetData>
    <row r="1" spans="1:8">
      <c r="A1" s="18" t="s">
        <v>415</v>
      </c>
    </row>
    <row r="2" spans="1:8">
      <c r="A2" s="18" t="s">
        <v>402</v>
      </c>
    </row>
    <row r="3" spans="1:8">
      <c r="A3" s="18"/>
    </row>
    <row r="4" spans="1:8">
      <c r="A4" s="18"/>
    </row>
    <row r="5" spans="1:8">
      <c r="A5" s="21" t="s">
        <v>304</v>
      </c>
      <c r="B5" s="22" t="s">
        <v>300</v>
      </c>
    </row>
    <row r="6" spans="1:8" ht="31" customHeight="1">
      <c r="A6" s="123" t="s">
        <v>410</v>
      </c>
      <c r="B6" s="123" t="s">
        <v>411</v>
      </c>
      <c r="C6" s="104" t="s">
        <v>403</v>
      </c>
      <c r="D6" s="104" t="s">
        <v>405</v>
      </c>
      <c r="H6" s="133"/>
    </row>
    <row r="7" spans="1:8">
      <c r="A7" s="23" t="s">
        <v>151</v>
      </c>
      <c r="B7" s="23" t="s">
        <v>0</v>
      </c>
      <c r="C7" s="90">
        <f>SUM(C8:C10)</f>
        <v>798014</v>
      </c>
      <c r="D7" s="90">
        <f>SUM(D8:D10)</f>
        <v>96194</v>
      </c>
    </row>
    <row r="8" spans="1:8">
      <c r="A8" s="24" t="s">
        <v>152</v>
      </c>
      <c r="B8" s="24" t="s">
        <v>1</v>
      </c>
      <c r="C8" s="84">
        <v>630856</v>
      </c>
      <c r="D8" s="84">
        <v>21513</v>
      </c>
    </row>
    <row r="9" spans="1:8">
      <c r="A9" s="24" t="s">
        <v>153</v>
      </c>
      <c r="B9" s="24" t="s">
        <v>2</v>
      </c>
      <c r="C9" s="84">
        <v>129</v>
      </c>
      <c r="D9" s="84">
        <v>1156</v>
      </c>
    </row>
    <row r="10" spans="1:8">
      <c r="A10" s="24" t="s">
        <v>154</v>
      </c>
      <c r="B10" s="24" t="s">
        <v>3</v>
      </c>
      <c r="C10" s="84">
        <v>167029</v>
      </c>
      <c r="D10" s="84">
        <v>73525</v>
      </c>
    </row>
    <row r="11" spans="1:8">
      <c r="A11" s="23" t="s">
        <v>155</v>
      </c>
      <c r="B11" s="23" t="s">
        <v>4</v>
      </c>
      <c r="C11" s="90">
        <f>SUM(C12:C13)</f>
        <v>210621</v>
      </c>
      <c r="D11" s="90">
        <f>SUM(D12:D13)</f>
        <v>60631</v>
      </c>
    </row>
    <row r="12" spans="1:8">
      <c r="A12" s="24" t="s">
        <v>156</v>
      </c>
      <c r="B12" s="24" t="s">
        <v>5</v>
      </c>
      <c r="C12" s="84">
        <v>101816</v>
      </c>
      <c r="D12" s="84">
        <v>11973</v>
      </c>
    </row>
    <row r="13" spans="1:8">
      <c r="A13" s="24" t="s">
        <v>157</v>
      </c>
      <c r="B13" s="24" t="s">
        <v>6</v>
      </c>
      <c r="C13" s="84">
        <v>108805</v>
      </c>
      <c r="D13" s="84">
        <v>48658</v>
      </c>
    </row>
    <row r="14" spans="1:8">
      <c r="A14" s="25" t="s">
        <v>158</v>
      </c>
      <c r="B14" s="25" t="s">
        <v>7</v>
      </c>
      <c r="C14" s="90">
        <f>C7-C11</f>
        <v>587393</v>
      </c>
      <c r="D14" s="90">
        <f>D7-D11</f>
        <v>35563</v>
      </c>
    </row>
    <row r="15" spans="1:8">
      <c r="A15" s="26" t="s">
        <v>159</v>
      </c>
      <c r="B15" s="26" t="s">
        <v>8</v>
      </c>
      <c r="C15" s="84">
        <v>1933</v>
      </c>
      <c r="D15" s="84">
        <v>4570</v>
      </c>
    </row>
    <row r="16" spans="1:8">
      <c r="A16" s="26" t="s">
        <v>160</v>
      </c>
      <c r="B16" s="26" t="s">
        <v>9</v>
      </c>
      <c r="C16" s="84">
        <v>62108</v>
      </c>
      <c r="D16" s="84">
        <v>18484</v>
      </c>
    </row>
    <row r="17" spans="1:4">
      <c r="A17" s="26" t="s">
        <v>161</v>
      </c>
      <c r="B17" s="26" t="s">
        <v>10</v>
      </c>
      <c r="C17" s="84">
        <v>60789</v>
      </c>
      <c r="D17" s="84">
        <v>11352</v>
      </c>
    </row>
    <row r="18" spans="1:4">
      <c r="A18" s="26" t="s">
        <v>162</v>
      </c>
      <c r="B18" s="26" t="s">
        <v>11</v>
      </c>
      <c r="C18" s="84">
        <v>42236</v>
      </c>
      <c r="D18" s="84">
        <v>1287</v>
      </c>
    </row>
    <row r="19" spans="1:4">
      <c r="A19" s="25" t="s">
        <v>163</v>
      </c>
      <c r="B19" s="25" t="s">
        <v>12</v>
      </c>
      <c r="C19" s="90">
        <f>C14+C15-C16-C17-C18</f>
        <v>424193</v>
      </c>
      <c r="D19" s="90">
        <f>D14+D15-D16-D17-D18</f>
        <v>9010</v>
      </c>
    </row>
    <row r="20" spans="1:4">
      <c r="A20" s="26" t="s">
        <v>164</v>
      </c>
      <c r="B20" s="26" t="s">
        <v>13</v>
      </c>
      <c r="C20" s="84">
        <v>8399</v>
      </c>
      <c r="D20" s="84">
        <v>2882</v>
      </c>
    </row>
    <row r="21" spans="1:4">
      <c r="A21" s="26" t="s">
        <v>165</v>
      </c>
      <c r="B21" s="26" t="s">
        <v>14</v>
      </c>
      <c r="C21" s="84">
        <v>11007</v>
      </c>
      <c r="D21" s="84">
        <v>2552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f>C19+C20-C21+C22</f>
        <v>421585</v>
      </c>
      <c r="D23" s="90">
        <f>D19+D20-D21+D22</f>
        <v>9340</v>
      </c>
    </row>
    <row r="24" spans="1:4">
      <c r="A24" s="26" t="s">
        <v>168</v>
      </c>
      <c r="B24" s="26" t="s">
        <v>17</v>
      </c>
      <c r="C24" s="84">
        <v>79155</v>
      </c>
      <c r="D24" s="84">
        <v>-177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f>C23-C24+C25</f>
        <v>342430</v>
      </c>
      <c r="D26" s="90">
        <f>D23-D24+D25</f>
        <v>9517</v>
      </c>
    </row>
    <row r="27" spans="1:4">
      <c r="A27" s="23" t="s">
        <v>171</v>
      </c>
      <c r="B27" s="23" t="s">
        <v>20</v>
      </c>
      <c r="C27" s="90">
        <v>0</v>
      </c>
      <c r="D27" s="90">
        <v>-4838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f>SUM(C26:C27)</f>
        <v>342430</v>
      </c>
      <c r="D29" s="92">
        <v>4679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-533</v>
      </c>
    </row>
    <row r="32" spans="1:4">
      <c r="A32" s="25" t="s">
        <v>173</v>
      </c>
      <c r="B32" s="25" t="s">
        <v>127</v>
      </c>
      <c r="C32" s="90">
        <v>342430</v>
      </c>
      <c r="D32" s="90">
        <v>5212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3.61</v>
      </c>
      <c r="D36" s="94">
        <v>0.05</v>
      </c>
    </row>
    <row r="37" spans="1:4">
      <c r="A37" s="34" t="s">
        <v>177</v>
      </c>
      <c r="B37" s="34" t="s">
        <v>24</v>
      </c>
      <c r="C37" s="94">
        <v>3.61</v>
      </c>
      <c r="D37" s="94">
        <v>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3.61</v>
      </c>
      <c r="D39" s="94">
        <v>0.1</v>
      </c>
    </row>
    <row r="40" spans="1:4">
      <c r="A40" s="34" t="s">
        <v>177</v>
      </c>
      <c r="B40" s="34" t="s">
        <v>24</v>
      </c>
      <c r="C40" s="94">
        <v>3.61</v>
      </c>
      <c r="D40" s="94">
        <v>0.1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24">
        <v>0</v>
      </c>
      <c r="D42" s="94">
        <v>-0.05</v>
      </c>
    </row>
    <row r="43" spans="1:4">
      <c r="A43" s="34" t="s">
        <v>177</v>
      </c>
      <c r="B43" s="34" t="s">
        <v>24</v>
      </c>
      <c r="C43" s="124">
        <v>0</v>
      </c>
      <c r="D43" s="94">
        <v>-0.05</v>
      </c>
    </row>
    <row r="44" spans="1:4">
      <c r="A44" s="131"/>
    </row>
    <row r="46" spans="1:4">
      <c r="A46" s="32" t="s">
        <v>174</v>
      </c>
      <c r="B46" s="32" t="s">
        <v>21</v>
      </c>
      <c r="C46" s="90">
        <v>342430</v>
      </c>
      <c r="D46" s="90">
        <v>4679</v>
      </c>
    </row>
    <row r="47" spans="1:4" ht="22">
      <c r="A47" s="134" t="s">
        <v>319</v>
      </c>
      <c r="B47" s="134" t="s">
        <v>321</v>
      </c>
      <c r="C47" s="91">
        <v>1589</v>
      </c>
      <c r="D47" s="91">
        <v>1714</v>
      </c>
    </row>
    <row r="48" spans="1:4">
      <c r="A48" s="89" t="s">
        <v>317</v>
      </c>
      <c r="B48" s="89" t="s">
        <v>309</v>
      </c>
      <c r="C48" s="84">
        <v>1590</v>
      </c>
      <c r="D48" s="84">
        <v>1714</v>
      </c>
    </row>
    <row r="49" spans="1:4">
      <c r="A49" s="89" t="s">
        <v>318</v>
      </c>
      <c r="B49" s="89" t="s">
        <v>310</v>
      </c>
      <c r="C49" s="84">
        <v>-1</v>
      </c>
      <c r="D49" s="84">
        <v>0</v>
      </c>
    </row>
    <row r="50" spans="1:4">
      <c r="A50" s="89" t="s">
        <v>320</v>
      </c>
      <c r="B50" s="89" t="s">
        <v>322</v>
      </c>
      <c r="C50" s="125">
        <v>0</v>
      </c>
      <c r="D50" s="125">
        <v>0</v>
      </c>
    </row>
    <row r="51" spans="1:4">
      <c r="A51" s="32" t="s">
        <v>314</v>
      </c>
      <c r="B51" s="32" t="s">
        <v>311</v>
      </c>
      <c r="C51" s="90">
        <f>SUM(C46,C47)</f>
        <v>344019</v>
      </c>
      <c r="D51" s="90">
        <f>SUM(D46,D47)</f>
        <v>6393</v>
      </c>
    </row>
    <row r="52" spans="1:4">
      <c r="A52" s="33" t="s">
        <v>315</v>
      </c>
      <c r="B52" s="33" t="s">
        <v>312</v>
      </c>
      <c r="C52" s="125">
        <v>0</v>
      </c>
      <c r="D52" s="84">
        <v>-533</v>
      </c>
    </row>
    <row r="53" spans="1:4" ht="22">
      <c r="A53" s="32" t="s">
        <v>316</v>
      </c>
      <c r="B53" s="32" t="s">
        <v>313</v>
      </c>
      <c r="C53" s="90">
        <f>SUM(C51:C52)</f>
        <v>344019</v>
      </c>
      <c r="D53" s="90">
        <v>6926</v>
      </c>
    </row>
    <row r="54" spans="1:4">
      <c r="A54" s="132" t="s">
        <v>412</v>
      </c>
    </row>
    <row r="56" spans="1:4" ht="22">
      <c r="A56" s="21" t="s">
        <v>306</v>
      </c>
      <c r="B56" s="21" t="s">
        <v>301</v>
      </c>
    </row>
    <row r="57" spans="1:4" ht="29" customHeight="1">
      <c r="A57" s="123" t="s">
        <v>203</v>
      </c>
      <c r="B57" s="123" t="s">
        <v>73</v>
      </c>
      <c r="C57" s="104" t="s">
        <v>404</v>
      </c>
      <c r="D57" s="104" t="s">
        <v>407</v>
      </c>
    </row>
    <row r="58" spans="1:4">
      <c r="A58" s="35" t="s">
        <v>181</v>
      </c>
      <c r="B58" s="35" t="s">
        <v>26</v>
      </c>
      <c r="C58" s="96">
        <f>SUM(C59:C68)</f>
        <v>119187</v>
      </c>
      <c r="D58" s="96">
        <f>SUM(D59:D68)</f>
        <v>93254</v>
      </c>
    </row>
    <row r="59" spans="1:4">
      <c r="A59" s="26" t="s">
        <v>182</v>
      </c>
      <c r="B59" s="26" t="s">
        <v>27</v>
      </c>
      <c r="C59" s="79">
        <v>9380</v>
      </c>
      <c r="D59" s="79">
        <v>5499</v>
      </c>
    </row>
    <row r="60" spans="1:4">
      <c r="A60" s="26" t="s">
        <v>183</v>
      </c>
      <c r="B60" s="26" t="s">
        <v>28</v>
      </c>
      <c r="C60" s="79">
        <v>47857</v>
      </c>
      <c r="D60" s="79">
        <v>39602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547</v>
      </c>
    </row>
    <row r="67" spans="1:4">
      <c r="A67" s="26" t="s">
        <v>190</v>
      </c>
      <c r="B67" s="26" t="s">
        <v>35</v>
      </c>
      <c r="C67" s="79">
        <v>14771</v>
      </c>
      <c r="D67" s="79">
        <v>912</v>
      </c>
    </row>
    <row r="68" spans="1:4">
      <c r="A68" s="26" t="s">
        <v>191</v>
      </c>
      <c r="B68" s="26" t="s">
        <v>36</v>
      </c>
      <c r="C68" s="79">
        <v>215</v>
      </c>
      <c r="D68" s="79">
        <v>277</v>
      </c>
    </row>
    <row r="69" spans="1:4">
      <c r="A69" s="35" t="s">
        <v>192</v>
      </c>
      <c r="B69" s="35" t="s">
        <v>37</v>
      </c>
      <c r="C69" s="96">
        <f>SUM(C70:C79)</f>
        <v>554759</v>
      </c>
      <c r="D69" s="96">
        <f>SUM(D70:D79)</f>
        <v>155691</v>
      </c>
    </row>
    <row r="70" spans="1:4">
      <c r="A70" s="26" t="s">
        <v>193</v>
      </c>
      <c r="B70" s="26" t="s">
        <v>38</v>
      </c>
      <c r="C70" s="79">
        <v>34200</v>
      </c>
      <c r="D70" s="79">
        <v>96511</v>
      </c>
    </row>
    <row r="71" spans="1:4">
      <c r="A71" s="26" t="s">
        <v>194</v>
      </c>
      <c r="B71" s="26" t="s">
        <v>39</v>
      </c>
      <c r="C71" s="79">
        <v>87704</v>
      </c>
      <c r="D71" s="79">
        <v>6397</v>
      </c>
    </row>
    <row r="72" spans="1:4">
      <c r="A72" s="36" t="s">
        <v>195</v>
      </c>
      <c r="B72" s="36" t="s">
        <v>40</v>
      </c>
      <c r="C72" s="97">
        <v>0</v>
      </c>
      <c r="D72" s="97">
        <v>0</v>
      </c>
    </row>
    <row r="73" spans="1:4">
      <c r="A73" s="26" t="s">
        <v>196</v>
      </c>
      <c r="B73" s="26" t="s">
        <v>41</v>
      </c>
      <c r="C73" s="79">
        <v>26530</v>
      </c>
      <c r="D73" s="79">
        <v>10989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165</v>
      </c>
      <c r="D76" s="79">
        <v>2745</v>
      </c>
    </row>
    <row r="77" spans="1:4">
      <c r="A77" s="26" t="s">
        <v>199</v>
      </c>
      <c r="B77" s="26" t="s">
        <v>44</v>
      </c>
      <c r="C77" s="79">
        <v>12523</v>
      </c>
      <c r="D77" s="79">
        <v>4654</v>
      </c>
    </row>
    <row r="78" spans="1:4">
      <c r="A78" s="26" t="s">
        <v>200</v>
      </c>
      <c r="B78" s="26" t="s">
        <v>45</v>
      </c>
      <c r="C78" s="79">
        <v>393637</v>
      </c>
      <c r="D78" s="79">
        <v>34395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f>SUM(C58,C69)</f>
        <v>673946</v>
      </c>
      <c r="D80" s="96">
        <f>SUM(D58,D69)</f>
        <v>248945</v>
      </c>
    </row>
    <row r="81" spans="1:4">
      <c r="A81" s="37"/>
      <c r="B81" s="37"/>
      <c r="C81" s="2"/>
      <c r="D81" s="2"/>
    </row>
    <row r="82" spans="1:4" ht="29" customHeight="1">
      <c r="A82" s="123" t="s">
        <v>229</v>
      </c>
      <c r="B82" s="123" t="s">
        <v>48</v>
      </c>
      <c r="C82" s="104" t="s">
        <v>404</v>
      </c>
      <c r="D82" s="104" t="s">
        <v>407</v>
      </c>
    </row>
    <row r="83" spans="1:4">
      <c r="A83" s="35" t="s">
        <v>204</v>
      </c>
      <c r="B83" s="35" t="s">
        <v>49</v>
      </c>
      <c r="C83" s="96">
        <f>SUM(C84,C92)</f>
        <v>513675</v>
      </c>
      <c r="D83" s="96">
        <v>168018</v>
      </c>
    </row>
    <row r="84" spans="1:4">
      <c r="A84" s="35" t="s">
        <v>205</v>
      </c>
      <c r="B84" s="35" t="s">
        <v>50</v>
      </c>
      <c r="C84" s="96">
        <f>SUM(C85:C91)</f>
        <v>513675</v>
      </c>
      <c r="D84" s="96">
        <v>168018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120199</v>
      </c>
      <c r="D86" s="79">
        <v>119730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3354</v>
      </c>
      <c r="D88" s="79">
        <v>1716</v>
      </c>
    </row>
    <row r="89" spans="1:4">
      <c r="A89" s="26" t="s">
        <v>210</v>
      </c>
      <c r="B89" s="26" t="s">
        <v>55</v>
      </c>
      <c r="C89" s="79">
        <v>2514</v>
      </c>
      <c r="D89" s="79">
        <v>924</v>
      </c>
    </row>
    <row r="90" spans="1:4">
      <c r="A90" s="26" t="s">
        <v>211</v>
      </c>
      <c r="B90" s="26" t="s">
        <v>56</v>
      </c>
      <c r="C90" s="79">
        <v>-49772</v>
      </c>
      <c r="D90" s="79">
        <v>-54514</v>
      </c>
    </row>
    <row r="91" spans="1:4">
      <c r="A91" s="26" t="s">
        <v>212</v>
      </c>
      <c r="B91" s="26" t="s">
        <v>57</v>
      </c>
      <c r="C91" s="79">
        <v>342430</v>
      </c>
      <c r="D91" s="79">
        <v>5212</v>
      </c>
    </row>
    <row r="92" spans="1:4">
      <c r="A92" s="23" t="s">
        <v>213</v>
      </c>
      <c r="B92" s="23" t="s">
        <v>58</v>
      </c>
      <c r="C92" s="135">
        <v>0</v>
      </c>
      <c r="D92" s="135">
        <v>0</v>
      </c>
    </row>
    <row r="93" spans="1:4">
      <c r="A93" s="35" t="s">
        <v>214</v>
      </c>
      <c r="B93" s="35" t="s">
        <v>59</v>
      </c>
      <c r="C93" s="96">
        <f>SUM(C94:C100)</f>
        <v>18414</v>
      </c>
      <c r="D93" s="96">
        <v>2137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0</v>
      </c>
      <c r="D95" s="79">
        <v>260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17956</v>
      </c>
      <c r="D97" s="79">
        <v>874</v>
      </c>
    </row>
    <row r="98" spans="1:4">
      <c r="A98" s="26" t="s">
        <v>219</v>
      </c>
      <c r="B98" s="26" t="s">
        <v>64</v>
      </c>
      <c r="C98" s="79">
        <v>423</v>
      </c>
      <c r="D98" s="79">
        <v>976</v>
      </c>
    </row>
    <row r="99" spans="1:4">
      <c r="A99" s="26" t="s">
        <v>220</v>
      </c>
      <c r="B99" s="26" t="s">
        <v>65</v>
      </c>
      <c r="C99" s="79">
        <v>35</v>
      </c>
      <c r="D99" s="79">
        <v>27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f>SUM(C102:C110)</f>
        <v>141857</v>
      </c>
      <c r="D101" s="96">
        <f>SUM(D102:D110)</f>
        <v>78790</v>
      </c>
    </row>
    <row r="102" spans="1:4">
      <c r="A102" s="26" t="s">
        <v>215</v>
      </c>
      <c r="B102" s="26" t="s">
        <v>60</v>
      </c>
      <c r="C102" s="79">
        <v>0</v>
      </c>
      <c r="D102" s="79">
        <v>4</v>
      </c>
    </row>
    <row r="103" spans="1:4">
      <c r="A103" s="26" t="s">
        <v>216</v>
      </c>
      <c r="B103" s="26" t="s">
        <v>61</v>
      </c>
      <c r="C103" s="79">
        <v>20228</v>
      </c>
      <c r="D103" s="79">
        <v>397</v>
      </c>
    </row>
    <row r="104" spans="1:4">
      <c r="A104" s="26" t="s">
        <v>223</v>
      </c>
      <c r="B104" s="26" t="s">
        <v>68</v>
      </c>
      <c r="C104" s="79">
        <v>22603</v>
      </c>
      <c r="D104" s="79">
        <v>20532</v>
      </c>
    </row>
    <row r="105" spans="1:4">
      <c r="A105" s="26" t="s">
        <v>224</v>
      </c>
      <c r="B105" s="26" t="s">
        <v>69</v>
      </c>
      <c r="C105" s="79">
        <v>7524</v>
      </c>
      <c r="D105" s="79">
        <v>655</v>
      </c>
    </row>
    <row r="106" spans="1:4">
      <c r="A106" s="26" t="s">
        <v>225</v>
      </c>
      <c r="B106" s="26" t="s">
        <v>70</v>
      </c>
      <c r="C106" s="79">
        <v>46965</v>
      </c>
      <c r="D106" s="79">
        <v>52264</v>
      </c>
    </row>
    <row r="107" spans="1:4">
      <c r="A107" s="26" t="s">
        <v>219</v>
      </c>
      <c r="B107" s="26" t="s">
        <v>64</v>
      </c>
      <c r="C107" s="79">
        <v>7864</v>
      </c>
      <c r="D107" s="79">
        <v>4638</v>
      </c>
    </row>
    <row r="108" spans="1:4">
      <c r="A108" s="26" t="s">
        <v>226</v>
      </c>
      <c r="B108" s="26" t="s">
        <v>65</v>
      </c>
      <c r="C108" s="79">
        <v>225</v>
      </c>
      <c r="D108" s="79">
        <v>205</v>
      </c>
    </row>
    <row r="109" spans="1:4">
      <c r="A109" s="26" t="s">
        <v>221</v>
      </c>
      <c r="B109" s="26" t="s">
        <v>66</v>
      </c>
      <c r="C109" s="79">
        <v>36448</v>
      </c>
      <c r="D109" s="79">
        <v>95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f>SUM(C83,C93,C101)</f>
        <v>673946</v>
      </c>
      <c r="D111" s="96">
        <f>SUM(D83,D93,D101)</f>
        <v>248945</v>
      </c>
    </row>
    <row r="112" spans="1:4">
      <c r="A112" s="132" t="s">
        <v>406</v>
      </c>
    </row>
    <row r="114" spans="1:4" ht="22">
      <c r="A114" s="21" t="s">
        <v>305</v>
      </c>
      <c r="B114" s="21" t="s">
        <v>302</v>
      </c>
    </row>
    <row r="115" spans="1:4" ht="31" customHeight="1">
      <c r="A115" s="123" t="s">
        <v>280</v>
      </c>
      <c r="B115" s="123" t="s">
        <v>119</v>
      </c>
      <c r="C115" s="105" t="s">
        <v>403</v>
      </c>
      <c r="D115" s="105" t="s">
        <v>405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342430</v>
      </c>
      <c r="D117" s="6">
        <v>4679</v>
      </c>
    </row>
    <row r="118" spans="1:4">
      <c r="A118" s="40" t="s">
        <v>233</v>
      </c>
      <c r="B118" s="40" t="s">
        <v>75</v>
      </c>
      <c r="C118" s="6">
        <f>SUM(C119:C129)</f>
        <v>19110</v>
      </c>
      <c r="D118" s="6">
        <f>SUM(D119:D129)</f>
        <v>-7195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5146</v>
      </c>
      <c r="D120" s="9">
        <v>3162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-1752</v>
      </c>
      <c r="D122" s="9">
        <v>-652</v>
      </c>
    </row>
    <row r="123" spans="1:4">
      <c r="A123" s="42" t="s">
        <v>237</v>
      </c>
      <c r="B123" s="42" t="s">
        <v>79</v>
      </c>
      <c r="C123" s="9">
        <v>-117</v>
      </c>
      <c r="D123" s="9">
        <v>-786</v>
      </c>
    </row>
    <row r="124" spans="1:4">
      <c r="A124" s="42" t="s">
        <v>238</v>
      </c>
      <c r="B124" s="42" t="s">
        <v>80</v>
      </c>
      <c r="C124" s="9">
        <v>36380</v>
      </c>
      <c r="D124" s="9">
        <v>17</v>
      </c>
    </row>
    <row r="125" spans="1:4">
      <c r="A125" s="42" t="s">
        <v>239</v>
      </c>
      <c r="B125" s="42" t="s">
        <v>81</v>
      </c>
      <c r="C125" s="9">
        <v>62311</v>
      </c>
      <c r="D125" s="9">
        <v>-44545</v>
      </c>
    </row>
    <row r="126" spans="1:4">
      <c r="A126" s="42" t="s">
        <v>240</v>
      </c>
      <c r="B126" s="42" t="s">
        <v>82</v>
      </c>
      <c r="C126" s="9">
        <v>-96789</v>
      </c>
      <c r="D126" s="9">
        <v>9770</v>
      </c>
    </row>
    <row r="127" spans="1:4">
      <c r="A127" s="42" t="s">
        <v>241</v>
      </c>
      <c r="B127" s="42" t="s">
        <v>83</v>
      </c>
      <c r="C127" s="9">
        <v>18215</v>
      </c>
      <c r="D127" s="9">
        <v>29840</v>
      </c>
    </row>
    <row r="128" spans="1:4">
      <c r="A128" s="42" t="s">
        <v>242</v>
      </c>
      <c r="B128" s="42" t="s">
        <v>130</v>
      </c>
      <c r="C128" s="9">
        <v>-5241</v>
      </c>
      <c r="D128" s="9">
        <v>7685</v>
      </c>
    </row>
    <row r="129" spans="1:4">
      <c r="A129" s="42" t="s">
        <v>243</v>
      </c>
      <c r="B129" s="42" t="s">
        <v>84</v>
      </c>
      <c r="C129" s="9">
        <v>957</v>
      </c>
      <c r="D129" s="9">
        <v>-11686</v>
      </c>
    </row>
    <row r="130" spans="1:4">
      <c r="A130" s="40" t="s">
        <v>244</v>
      </c>
      <c r="B130" s="40" t="s">
        <v>85</v>
      </c>
      <c r="C130" s="6">
        <f>C117+C118</f>
        <v>361540</v>
      </c>
      <c r="D130" s="6">
        <f>D117+D118</f>
        <v>-2516</v>
      </c>
    </row>
    <row r="131" spans="1:4">
      <c r="A131" s="43" t="s">
        <v>245</v>
      </c>
      <c r="B131" s="43" t="s">
        <v>131</v>
      </c>
      <c r="C131" s="10">
        <v>79155</v>
      </c>
      <c r="D131" s="10">
        <v>-177</v>
      </c>
    </row>
    <row r="132" spans="1:4">
      <c r="A132" s="42" t="s">
        <v>246</v>
      </c>
      <c r="B132" s="42" t="s">
        <v>86</v>
      </c>
      <c r="C132" s="9">
        <v>-69077</v>
      </c>
      <c r="D132" s="9">
        <v>-538</v>
      </c>
    </row>
    <row r="133" spans="1:4">
      <c r="A133" s="44" t="s">
        <v>247</v>
      </c>
      <c r="B133" s="44" t="s">
        <v>87</v>
      </c>
      <c r="C133" s="6">
        <f>SUM(C130:C132)</f>
        <v>371618</v>
      </c>
      <c r="D133" s="6">
        <f>SUM(D130:D132)</f>
        <v>-3231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f>SUM(C136:C140)</f>
        <v>4754</v>
      </c>
      <c r="D135" s="5">
        <f>SUM(D136:D140)</f>
        <v>8191</v>
      </c>
    </row>
    <row r="136" spans="1:4">
      <c r="A136" s="42" t="s">
        <v>250</v>
      </c>
      <c r="B136" s="42" t="s">
        <v>90</v>
      </c>
      <c r="C136" s="9">
        <v>177</v>
      </c>
      <c r="D136" s="9">
        <v>6635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4573</v>
      </c>
      <c r="D138" s="9">
        <v>1441</v>
      </c>
    </row>
    <row r="139" spans="1:4">
      <c r="A139" s="42" t="s">
        <v>253</v>
      </c>
      <c r="B139" s="42" t="s">
        <v>142</v>
      </c>
      <c r="C139" s="9">
        <v>4</v>
      </c>
      <c r="D139" s="9">
        <v>115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f>SUM(C142:C145)</f>
        <v>17157</v>
      </c>
      <c r="D141" s="6">
        <f>SUM(D142:D145)</f>
        <v>8684</v>
      </c>
    </row>
    <row r="142" spans="1:4">
      <c r="A142" s="42" t="s">
        <v>256</v>
      </c>
      <c r="B142" s="42" t="s">
        <v>95</v>
      </c>
      <c r="C142" s="9">
        <v>15140</v>
      </c>
      <c r="D142" s="9">
        <v>5505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62</v>
      </c>
      <c r="D144" s="9">
        <v>1902</v>
      </c>
    </row>
    <row r="145" spans="1:4">
      <c r="A145" s="42" t="s">
        <v>259</v>
      </c>
      <c r="B145" s="42" t="s">
        <v>98</v>
      </c>
      <c r="C145" s="9">
        <v>1955</v>
      </c>
      <c r="D145" s="9">
        <v>1277</v>
      </c>
    </row>
    <row r="146" spans="1:4">
      <c r="A146" s="44" t="s">
        <v>260</v>
      </c>
      <c r="B146" s="44" t="s">
        <v>99</v>
      </c>
      <c r="C146" s="6">
        <f>C135-C141</f>
        <v>-12403</v>
      </c>
      <c r="D146" s="6">
        <f>D135-D141</f>
        <v>-493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f>SUM(C149:C152)</f>
        <v>404</v>
      </c>
      <c r="D148" s="5">
        <f>SUM(D149:D152)</f>
        <v>2010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3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404</v>
      </c>
      <c r="D152" s="9">
        <v>2007</v>
      </c>
    </row>
    <row r="153" spans="1:4">
      <c r="A153" s="40" t="s">
        <v>255</v>
      </c>
      <c r="B153" s="40" t="s">
        <v>94</v>
      </c>
      <c r="C153" s="126">
        <f>SUM(C154:C162)</f>
        <v>377</v>
      </c>
      <c r="D153" s="126">
        <f>SUM(D154:D162)</f>
        <v>383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</v>
      </c>
      <c r="D157" s="9">
        <v>0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373</v>
      </c>
      <c r="D160" s="9">
        <v>383</v>
      </c>
    </row>
    <row r="161" spans="1:7">
      <c r="A161" s="42" t="s">
        <v>271</v>
      </c>
      <c r="B161" s="42" t="s">
        <v>111</v>
      </c>
      <c r="C161" s="9">
        <v>0</v>
      </c>
      <c r="D161" s="9">
        <v>0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f>C148-C153</f>
        <v>27</v>
      </c>
      <c r="D163" s="6">
        <f>D148-D153</f>
        <v>1627</v>
      </c>
    </row>
    <row r="164" spans="1:7">
      <c r="A164" s="46" t="s">
        <v>274</v>
      </c>
      <c r="B164" s="46" t="s">
        <v>114</v>
      </c>
      <c r="C164" s="7">
        <f>SUM(C133,C146,C163)</f>
        <v>359242</v>
      </c>
      <c r="D164" s="7">
        <f>SUM(D133,D146,D163)</f>
        <v>-2097</v>
      </c>
    </row>
    <row r="165" spans="1:7">
      <c r="A165" s="46" t="s">
        <v>275</v>
      </c>
      <c r="B165" s="46" t="s">
        <v>115</v>
      </c>
      <c r="C165" s="7">
        <f>C164</f>
        <v>359242</v>
      </c>
      <c r="D165" s="7">
        <v>-2097</v>
      </c>
    </row>
    <row r="166" spans="1:7">
      <c r="A166" s="47" t="s">
        <v>276</v>
      </c>
      <c r="B166" s="47" t="s">
        <v>132</v>
      </c>
      <c r="C166" s="8">
        <v>0</v>
      </c>
      <c r="D166" s="8">
        <v>0</v>
      </c>
    </row>
    <row r="167" spans="1:7">
      <c r="A167" s="46" t="s">
        <v>277</v>
      </c>
      <c r="B167" s="46" t="s">
        <v>116</v>
      </c>
      <c r="C167" s="7">
        <v>34395</v>
      </c>
      <c r="D167" s="7">
        <v>36492</v>
      </c>
    </row>
    <row r="168" spans="1:7">
      <c r="A168" s="129" t="s">
        <v>278</v>
      </c>
      <c r="B168" s="129" t="s">
        <v>117</v>
      </c>
      <c r="C168" s="130">
        <f>C165+C167</f>
        <v>393637</v>
      </c>
      <c r="D168" s="130">
        <v>34395</v>
      </c>
    </row>
    <row r="169" spans="1:7">
      <c r="A169" s="132" t="s">
        <v>412</v>
      </c>
      <c r="B169" s="127"/>
      <c r="C169" s="128"/>
      <c r="D169" s="128"/>
    </row>
    <row r="171" spans="1:7" ht="22">
      <c r="A171" s="21" t="s">
        <v>307</v>
      </c>
      <c r="B171" s="21" t="s">
        <v>303</v>
      </c>
    </row>
    <row r="172" spans="1:7" ht="44">
      <c r="A172" s="156" t="s">
        <v>203</v>
      </c>
      <c r="B172" s="156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7" ht="55">
      <c r="A173" s="156" t="s">
        <v>203</v>
      </c>
      <c r="B173" s="156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f>SUM(C175:C184)</f>
        <v>44094</v>
      </c>
      <c r="D174" s="78">
        <f t="shared" ref="D174:G174" si="0">SUM(D175:D184)</f>
        <v>6427</v>
      </c>
      <c r="E174" s="78">
        <f t="shared" si="0"/>
        <v>97355</v>
      </c>
      <c r="F174" s="78">
        <f t="shared" si="0"/>
        <v>-28689</v>
      </c>
      <c r="G174" s="78">
        <f t="shared" si="0"/>
        <v>119187</v>
      </c>
    </row>
    <row r="175" spans="1:7">
      <c r="A175" s="48" t="s">
        <v>182</v>
      </c>
      <c r="B175" s="48" t="s">
        <v>27</v>
      </c>
      <c r="C175" s="79">
        <v>5482</v>
      </c>
      <c r="D175" s="79">
        <v>2168</v>
      </c>
      <c r="E175" s="79">
        <v>1730</v>
      </c>
      <c r="F175" s="79">
        <v>0</v>
      </c>
      <c r="G175" s="79">
        <f>SUM(C175:F175)</f>
        <v>9380</v>
      </c>
    </row>
    <row r="176" spans="1:7">
      <c r="A176" s="48" t="s">
        <v>183</v>
      </c>
      <c r="B176" s="48" t="s">
        <v>28</v>
      </c>
      <c r="C176" s="79">
        <v>26695</v>
      </c>
      <c r="D176" s="79">
        <v>4140</v>
      </c>
      <c r="E176" s="79">
        <v>60378</v>
      </c>
      <c r="F176" s="79">
        <v>-43356</v>
      </c>
      <c r="G176" s="79">
        <f t="shared" ref="G176:G184" si="1">SUM(C176:F176)</f>
        <v>47857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f t="shared" si="1"/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f t="shared" si="1"/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32117</v>
      </c>
      <c r="F179" s="79">
        <v>-32117</v>
      </c>
      <c r="G179" s="79">
        <f t="shared" si="1"/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f t="shared" si="1"/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f t="shared" si="1"/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f t="shared" si="1"/>
        <v>547</v>
      </c>
    </row>
    <row r="183" spans="1:7">
      <c r="A183" s="48" t="s">
        <v>190</v>
      </c>
      <c r="B183" s="48" t="s">
        <v>35</v>
      </c>
      <c r="C183" s="79">
        <v>11894</v>
      </c>
      <c r="D183" s="79">
        <v>119</v>
      </c>
      <c r="E183" s="79">
        <v>2391</v>
      </c>
      <c r="F183" s="79">
        <v>367</v>
      </c>
      <c r="G183" s="79">
        <f t="shared" si="1"/>
        <v>14771</v>
      </c>
    </row>
    <row r="184" spans="1:7">
      <c r="A184" s="48" t="s">
        <v>191</v>
      </c>
      <c r="B184" s="48" t="s">
        <v>36</v>
      </c>
      <c r="C184" s="79">
        <v>23</v>
      </c>
      <c r="D184" s="79">
        <v>0</v>
      </c>
      <c r="E184" s="79">
        <v>192</v>
      </c>
      <c r="F184" s="79">
        <v>0</v>
      </c>
      <c r="G184" s="79">
        <f t="shared" si="1"/>
        <v>215</v>
      </c>
    </row>
    <row r="185" spans="1:7">
      <c r="A185" s="44" t="s">
        <v>192</v>
      </c>
      <c r="B185" s="44" t="s">
        <v>37</v>
      </c>
      <c r="C185" s="78">
        <f>SUM(C186:C195)</f>
        <v>477302</v>
      </c>
      <c r="D185" s="78">
        <f t="shared" ref="D185:G185" si="2">SUM(D186:D195)</f>
        <v>45707</v>
      </c>
      <c r="E185" s="78">
        <f t="shared" si="2"/>
        <v>49103</v>
      </c>
      <c r="F185" s="78">
        <f t="shared" si="2"/>
        <v>-17353</v>
      </c>
      <c r="G185" s="78">
        <f t="shared" si="2"/>
        <v>554759</v>
      </c>
    </row>
    <row r="186" spans="1:7">
      <c r="A186" s="48" t="s">
        <v>193</v>
      </c>
      <c r="B186" s="48" t="s">
        <v>38</v>
      </c>
      <c r="C186" s="79">
        <v>34092</v>
      </c>
      <c r="D186" s="79">
        <v>94</v>
      </c>
      <c r="E186" s="79">
        <v>14</v>
      </c>
      <c r="F186" s="79">
        <v>0</v>
      </c>
      <c r="G186" s="79">
        <f>SUM(C186:F186)</f>
        <v>34200</v>
      </c>
    </row>
    <row r="187" spans="1:7">
      <c r="A187" s="48" t="s">
        <v>194</v>
      </c>
      <c r="B187" s="48" t="s">
        <v>39</v>
      </c>
      <c r="C187" s="79">
        <v>87677</v>
      </c>
      <c r="D187" s="79">
        <v>2166</v>
      </c>
      <c r="E187" s="79">
        <v>67</v>
      </c>
      <c r="F187" s="79">
        <v>-2206</v>
      </c>
      <c r="G187" s="79">
        <f t="shared" ref="G187:G194" si="3">SUM(C187:F187)</f>
        <v>87704</v>
      </c>
    </row>
    <row r="188" spans="1:7">
      <c r="A188" s="48" t="s">
        <v>195</v>
      </c>
      <c r="B188" s="48" t="s">
        <v>40</v>
      </c>
      <c r="C188" s="79">
        <v>0</v>
      </c>
      <c r="D188" s="79">
        <v>0</v>
      </c>
      <c r="E188" s="79">
        <v>323</v>
      </c>
      <c r="F188" s="79">
        <v>-323</v>
      </c>
      <c r="G188" s="79">
        <f t="shared" si="3"/>
        <v>0</v>
      </c>
    </row>
    <row r="189" spans="1:7">
      <c r="A189" s="48" t="s">
        <v>196</v>
      </c>
      <c r="B189" s="48" t="s">
        <v>41</v>
      </c>
      <c r="C189" s="79">
        <v>25644</v>
      </c>
      <c r="D189" s="79">
        <v>6016</v>
      </c>
      <c r="E189" s="79">
        <v>9694</v>
      </c>
      <c r="F189" s="79">
        <v>-14824</v>
      </c>
      <c r="G189" s="79">
        <f t="shared" si="3"/>
        <v>26530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f t="shared" si="3"/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f t="shared" si="3"/>
        <v>0</v>
      </c>
    </row>
    <row r="192" spans="1:7">
      <c r="A192" s="48" t="s">
        <v>189</v>
      </c>
      <c r="B192" s="48" t="s">
        <v>34</v>
      </c>
      <c r="C192" s="79">
        <v>165</v>
      </c>
      <c r="D192" s="79">
        <v>0</v>
      </c>
      <c r="E192" s="79">
        <v>0</v>
      </c>
      <c r="F192" s="79">
        <v>0</v>
      </c>
      <c r="G192" s="79">
        <f t="shared" si="3"/>
        <v>165</v>
      </c>
    </row>
    <row r="193" spans="1:7">
      <c r="A193" s="48" t="s">
        <v>199</v>
      </c>
      <c r="B193" s="48" t="s">
        <v>44</v>
      </c>
      <c r="C193" s="79">
        <v>845</v>
      </c>
      <c r="D193" s="79">
        <v>11636</v>
      </c>
      <c r="E193" s="79">
        <v>42</v>
      </c>
      <c r="F193" s="79">
        <v>0</v>
      </c>
      <c r="G193" s="79">
        <f t="shared" si="3"/>
        <v>12523</v>
      </c>
    </row>
    <row r="194" spans="1:7">
      <c r="A194" s="48" t="s">
        <v>200</v>
      </c>
      <c r="B194" s="48" t="s">
        <v>45</v>
      </c>
      <c r="C194" s="79">
        <v>328879</v>
      </c>
      <c r="D194" s="79">
        <v>25795</v>
      </c>
      <c r="E194" s="79">
        <v>38963</v>
      </c>
      <c r="F194" s="79">
        <v>0</v>
      </c>
      <c r="G194" s="79">
        <f t="shared" si="3"/>
        <v>393637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f>SUM(C174,C185)</f>
        <v>521396</v>
      </c>
      <c r="D196" s="78">
        <f t="shared" ref="D196:G196" si="4">SUM(D174,D185)</f>
        <v>52134</v>
      </c>
      <c r="E196" s="78">
        <f t="shared" si="4"/>
        <v>146458</v>
      </c>
      <c r="F196" s="78">
        <f t="shared" si="4"/>
        <v>-46042</v>
      </c>
      <c r="G196" s="78">
        <f t="shared" si="4"/>
        <v>673946</v>
      </c>
    </row>
    <row r="197" spans="1:7">
      <c r="A197" s="37"/>
      <c r="B197" s="74"/>
      <c r="C197" s="75"/>
      <c r="D197" s="75"/>
      <c r="E197" s="75"/>
      <c r="F197" s="75"/>
      <c r="G197" s="75"/>
    </row>
    <row r="198" spans="1:7" ht="44">
      <c r="A198" s="157" t="s">
        <v>229</v>
      </c>
      <c r="B198" s="159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7" ht="55">
      <c r="A199" s="158"/>
      <c r="B199" s="160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f>SUM(C201,C209)</f>
        <v>391035</v>
      </c>
      <c r="D200" s="78">
        <f t="shared" ref="D200:G200" si="5">SUM(D201,D209)</f>
        <v>19449</v>
      </c>
      <c r="E200" s="78">
        <f t="shared" si="5"/>
        <v>130858</v>
      </c>
      <c r="F200" s="78">
        <f t="shared" si="5"/>
        <v>-27667</v>
      </c>
      <c r="G200" s="78">
        <f t="shared" si="5"/>
        <v>513675</v>
      </c>
    </row>
    <row r="201" spans="1:7">
      <c r="A201" s="52" t="s">
        <v>205</v>
      </c>
      <c r="B201" s="44" t="s">
        <v>50</v>
      </c>
      <c r="C201" s="78">
        <f>SUM(C202:C208)</f>
        <v>391035</v>
      </c>
      <c r="D201" s="78">
        <f t="shared" ref="D201:G201" si="6">SUM(D202:D208)</f>
        <v>19449</v>
      </c>
      <c r="E201" s="78">
        <f t="shared" si="6"/>
        <v>130858</v>
      </c>
      <c r="F201" s="78">
        <f t="shared" si="6"/>
        <v>-27667</v>
      </c>
      <c r="G201" s="78">
        <f t="shared" si="6"/>
        <v>513675</v>
      </c>
    </row>
    <row r="202" spans="1:7">
      <c r="A202" s="53" t="s">
        <v>206</v>
      </c>
      <c r="B202" s="48" t="s">
        <v>51</v>
      </c>
      <c r="C202" s="79">
        <v>7055</v>
      </c>
      <c r="D202" s="79">
        <v>86</v>
      </c>
      <c r="E202" s="79">
        <v>94950</v>
      </c>
      <c r="F202" s="79">
        <v>-7141</v>
      </c>
      <c r="G202" s="79">
        <f t="shared" ref="G202:G208" si="7">SUM(C202:F202)</f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1657</v>
      </c>
      <c r="E203" s="79">
        <v>110936</v>
      </c>
      <c r="F203" s="79">
        <v>7606</v>
      </c>
      <c r="G203" s="79">
        <f t="shared" si="7"/>
        <v>120199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f t="shared" si="7"/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3354</v>
      </c>
      <c r="F205" s="79">
        <v>0</v>
      </c>
      <c r="G205" s="79">
        <f t="shared" si="7"/>
        <v>3354</v>
      </c>
    </row>
    <row r="206" spans="1:7">
      <c r="A206" s="53" t="s">
        <v>210</v>
      </c>
      <c r="B206" s="48" t="s">
        <v>55</v>
      </c>
      <c r="C206" s="79">
        <v>15</v>
      </c>
      <c r="D206" s="79">
        <v>2109</v>
      </c>
      <c r="E206" s="79">
        <v>0</v>
      </c>
      <c r="F206" s="79">
        <v>390</v>
      </c>
      <c r="G206" s="79">
        <f t="shared" si="7"/>
        <v>2514</v>
      </c>
    </row>
    <row r="207" spans="1:7">
      <c r="A207" s="53" t="s">
        <v>211</v>
      </c>
      <c r="B207" s="48" t="s">
        <v>56</v>
      </c>
      <c r="C207" s="79">
        <v>23725</v>
      </c>
      <c r="D207" s="79">
        <v>5155</v>
      </c>
      <c r="E207" s="79">
        <v>-86687</v>
      </c>
      <c r="F207" s="79">
        <v>8035</v>
      </c>
      <c r="G207" s="79">
        <f t="shared" si="7"/>
        <v>-49772</v>
      </c>
    </row>
    <row r="208" spans="1:7">
      <c r="A208" s="53" t="s">
        <v>212</v>
      </c>
      <c r="B208" s="48" t="s">
        <v>57</v>
      </c>
      <c r="C208" s="79">
        <v>360240</v>
      </c>
      <c r="D208" s="79">
        <v>10442</v>
      </c>
      <c r="E208" s="79">
        <v>8305</v>
      </c>
      <c r="F208" s="79">
        <v>-36557</v>
      </c>
      <c r="G208" s="79">
        <f t="shared" si="7"/>
        <v>342430</v>
      </c>
    </row>
    <row r="209" spans="1:7">
      <c r="A209" s="52" t="s">
        <v>213</v>
      </c>
      <c r="B209" s="44" t="s">
        <v>58</v>
      </c>
      <c r="C209" s="78">
        <v>0</v>
      </c>
      <c r="D209" s="78">
        <v>0</v>
      </c>
      <c r="E209" s="78">
        <v>0</v>
      </c>
      <c r="F209" s="78">
        <v>0</v>
      </c>
      <c r="G209" s="78">
        <f t="shared" ref="G209:G227" si="8">SUM(C209:F209)</f>
        <v>0</v>
      </c>
    </row>
    <row r="210" spans="1:7">
      <c r="A210" s="52" t="s">
        <v>214</v>
      </c>
      <c r="B210" s="44" t="s">
        <v>59</v>
      </c>
      <c r="C210" s="78">
        <f>SUM(C211:C217)</f>
        <v>17159</v>
      </c>
      <c r="D210" s="78">
        <f t="shared" ref="D210:G210" si="9">SUM(D211:D217)</f>
        <v>13</v>
      </c>
      <c r="E210" s="78">
        <f t="shared" si="9"/>
        <v>2264</v>
      </c>
      <c r="F210" s="78">
        <f t="shared" si="9"/>
        <v>-1022</v>
      </c>
      <c r="G210" s="78">
        <f t="shared" si="9"/>
        <v>18414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f t="shared" si="8"/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0</v>
      </c>
      <c r="F212" s="79">
        <v>0</v>
      </c>
      <c r="G212" s="79">
        <f t="shared" si="8"/>
        <v>0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f t="shared" si="8"/>
        <v>0</v>
      </c>
    </row>
    <row r="214" spans="1:7">
      <c r="A214" s="53" t="s">
        <v>218</v>
      </c>
      <c r="B214" s="48" t="s">
        <v>63</v>
      </c>
      <c r="C214" s="79">
        <v>17116</v>
      </c>
      <c r="D214" s="79">
        <v>0</v>
      </c>
      <c r="E214" s="79">
        <v>1862</v>
      </c>
      <c r="F214" s="79">
        <v>-1022</v>
      </c>
      <c r="G214" s="79">
        <f t="shared" si="8"/>
        <v>17956</v>
      </c>
    </row>
    <row r="215" spans="1:7">
      <c r="A215" s="53" t="s">
        <v>219</v>
      </c>
      <c r="B215" s="48" t="s">
        <v>64</v>
      </c>
      <c r="C215" s="79">
        <v>27</v>
      </c>
      <c r="D215" s="79">
        <v>9</v>
      </c>
      <c r="E215" s="79">
        <v>387</v>
      </c>
      <c r="F215" s="79">
        <v>0</v>
      </c>
      <c r="G215" s="79">
        <f t="shared" si="8"/>
        <v>423</v>
      </c>
    </row>
    <row r="216" spans="1:7">
      <c r="A216" s="53" t="s">
        <v>220</v>
      </c>
      <c r="B216" s="48" t="s">
        <v>65</v>
      </c>
      <c r="C216" s="79">
        <v>16</v>
      </c>
      <c r="D216" s="79">
        <v>4</v>
      </c>
      <c r="E216" s="79">
        <v>15</v>
      </c>
      <c r="F216" s="79">
        <v>0</v>
      </c>
      <c r="G216" s="79">
        <f t="shared" si="8"/>
        <v>35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f t="shared" si="8"/>
        <v>0</v>
      </c>
    </row>
    <row r="218" spans="1:7">
      <c r="A218" s="52" t="s">
        <v>222</v>
      </c>
      <c r="B218" s="44" t="s">
        <v>67</v>
      </c>
      <c r="C218" s="78">
        <f>SUM(C219:C227)</f>
        <v>113202</v>
      </c>
      <c r="D218" s="78">
        <f t="shared" ref="D218:G218" si="10">SUM(D219:D227)</f>
        <v>32672</v>
      </c>
      <c r="E218" s="78">
        <f t="shared" si="10"/>
        <v>13336</v>
      </c>
      <c r="F218" s="78">
        <f t="shared" si="10"/>
        <v>-17353</v>
      </c>
      <c r="G218" s="78">
        <f t="shared" si="10"/>
        <v>141857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f t="shared" si="8"/>
        <v>0</v>
      </c>
    </row>
    <row r="220" spans="1:7">
      <c r="A220" s="53" t="s">
        <v>216</v>
      </c>
      <c r="B220" s="48" t="s">
        <v>61</v>
      </c>
      <c r="C220" s="79">
        <v>10606</v>
      </c>
      <c r="D220" s="79">
        <v>404</v>
      </c>
      <c r="E220" s="79">
        <v>9218</v>
      </c>
      <c r="F220" s="79">
        <v>0</v>
      </c>
      <c r="G220" s="79">
        <f t="shared" si="8"/>
        <v>20228</v>
      </c>
    </row>
    <row r="221" spans="1:7">
      <c r="A221" s="53" t="s">
        <v>223</v>
      </c>
      <c r="B221" s="48" t="s">
        <v>68</v>
      </c>
      <c r="C221" s="79">
        <v>4609</v>
      </c>
      <c r="D221" s="79">
        <v>19775</v>
      </c>
      <c r="E221" s="79">
        <v>147</v>
      </c>
      <c r="F221" s="79">
        <v>-1928</v>
      </c>
      <c r="G221" s="79">
        <f t="shared" si="8"/>
        <v>22603</v>
      </c>
    </row>
    <row r="222" spans="1:7">
      <c r="A222" s="53" t="s">
        <v>224</v>
      </c>
      <c r="B222" s="48" t="s">
        <v>69</v>
      </c>
      <c r="C222" s="79">
        <v>7672</v>
      </c>
      <c r="D222" s="79">
        <v>175</v>
      </c>
      <c r="E222" s="79">
        <v>0</v>
      </c>
      <c r="F222" s="79">
        <v>-323</v>
      </c>
      <c r="G222" s="79">
        <f t="shared" si="8"/>
        <v>7524</v>
      </c>
    </row>
    <row r="223" spans="1:7">
      <c r="A223" s="53" t="s">
        <v>225</v>
      </c>
      <c r="B223" s="48" t="s">
        <v>70</v>
      </c>
      <c r="C223" s="79">
        <v>54339</v>
      </c>
      <c r="D223" s="79">
        <v>4082</v>
      </c>
      <c r="E223" s="79">
        <v>3646</v>
      </c>
      <c r="F223" s="79">
        <v>-15102</v>
      </c>
      <c r="G223" s="79">
        <f t="shared" si="8"/>
        <v>46965</v>
      </c>
    </row>
    <row r="224" spans="1:7">
      <c r="A224" s="53" t="s">
        <v>219</v>
      </c>
      <c r="B224" s="48" t="s">
        <v>64</v>
      </c>
      <c r="C224" s="79">
        <v>324</v>
      </c>
      <c r="D224" s="79">
        <v>7435</v>
      </c>
      <c r="E224" s="79">
        <v>105</v>
      </c>
      <c r="F224" s="79">
        <v>0</v>
      </c>
      <c r="G224" s="79">
        <f t="shared" si="8"/>
        <v>7864</v>
      </c>
    </row>
    <row r="225" spans="1:10">
      <c r="A225" s="53" t="s">
        <v>226</v>
      </c>
      <c r="B225" s="48" t="s">
        <v>65</v>
      </c>
      <c r="C225" s="79">
        <v>1</v>
      </c>
      <c r="D225" s="79">
        <v>87</v>
      </c>
      <c r="E225" s="79">
        <v>137</v>
      </c>
      <c r="F225" s="79">
        <v>0</v>
      </c>
      <c r="G225" s="79">
        <f t="shared" si="8"/>
        <v>225</v>
      </c>
    </row>
    <row r="226" spans="1:10">
      <c r="A226" s="53" t="s">
        <v>221</v>
      </c>
      <c r="B226" s="48" t="s">
        <v>66</v>
      </c>
      <c r="C226" s="79">
        <v>35651</v>
      </c>
      <c r="D226" s="79">
        <v>714</v>
      </c>
      <c r="E226" s="79">
        <v>83</v>
      </c>
      <c r="F226" s="79">
        <v>0</v>
      </c>
      <c r="G226" s="79">
        <f t="shared" si="8"/>
        <v>36448</v>
      </c>
    </row>
    <row r="227" spans="1:10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f t="shared" si="8"/>
        <v>0</v>
      </c>
    </row>
    <row r="228" spans="1:10">
      <c r="A228" s="52" t="s">
        <v>228</v>
      </c>
      <c r="B228" s="44" t="s">
        <v>71</v>
      </c>
      <c r="C228" s="78">
        <f>SUM(C200,C210,C218)</f>
        <v>521396</v>
      </c>
      <c r="D228" s="78">
        <f t="shared" ref="D228:G228" si="11">SUM(D200,D210,D218)</f>
        <v>52134</v>
      </c>
      <c r="E228" s="78">
        <f t="shared" si="11"/>
        <v>146458</v>
      </c>
      <c r="F228" s="78">
        <f t="shared" si="11"/>
        <v>-46042</v>
      </c>
      <c r="G228" s="78">
        <f t="shared" si="11"/>
        <v>673946</v>
      </c>
    </row>
    <row r="229" spans="1:10">
      <c r="A229" s="76"/>
      <c r="B229" s="76"/>
      <c r="C229" s="77"/>
      <c r="D229" s="77"/>
      <c r="E229" s="77"/>
      <c r="F229" s="77"/>
      <c r="G229" s="77"/>
    </row>
    <row r="230" spans="1:10" ht="44">
      <c r="A230" s="161" t="s">
        <v>409</v>
      </c>
      <c r="B230" s="156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10" ht="55">
      <c r="A231" s="161"/>
      <c r="B231" s="156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10">
      <c r="A232" s="52" t="s">
        <v>151</v>
      </c>
      <c r="B232" s="44" t="s">
        <v>0</v>
      </c>
      <c r="C232" s="83">
        <f>SUM(C233:C235)</f>
        <v>697033</v>
      </c>
      <c r="D232" s="83">
        <f t="shared" ref="D232:G232" si="12">SUM(D233:D235)</f>
        <v>115823</v>
      </c>
      <c r="E232" s="83">
        <f t="shared" si="12"/>
        <v>6972</v>
      </c>
      <c r="F232" s="83">
        <f t="shared" si="12"/>
        <v>-21814</v>
      </c>
      <c r="G232" s="83">
        <f t="shared" si="12"/>
        <v>798014</v>
      </c>
      <c r="J232" s="110"/>
    </row>
    <row r="233" spans="1:10">
      <c r="A233" s="59" t="s">
        <v>152</v>
      </c>
      <c r="B233" s="60" t="s">
        <v>1</v>
      </c>
      <c r="C233" s="84">
        <v>644924</v>
      </c>
      <c r="D233" s="84">
        <v>60</v>
      </c>
      <c r="E233" s="84">
        <v>0</v>
      </c>
      <c r="F233" s="84">
        <v>-14128</v>
      </c>
      <c r="G233" s="79">
        <f t="shared" ref="G233:G235" si="13">SUM(C233:F233)</f>
        <v>630856</v>
      </c>
    </row>
    <row r="234" spans="1:10">
      <c r="A234" s="59" t="s">
        <v>153</v>
      </c>
      <c r="B234" s="60" t="s">
        <v>2</v>
      </c>
      <c r="C234" s="84">
        <v>872</v>
      </c>
      <c r="D234" s="84">
        <v>0</v>
      </c>
      <c r="E234" s="84">
        <v>6943</v>
      </c>
      <c r="F234" s="84">
        <v>-7686</v>
      </c>
      <c r="G234" s="79">
        <f t="shared" si="13"/>
        <v>129</v>
      </c>
    </row>
    <row r="235" spans="1:10">
      <c r="A235" s="59" t="s">
        <v>154</v>
      </c>
      <c r="B235" s="60" t="s">
        <v>3</v>
      </c>
      <c r="C235" s="84">
        <v>51237</v>
      </c>
      <c r="D235" s="84">
        <v>115763</v>
      </c>
      <c r="E235" s="84">
        <v>29</v>
      </c>
      <c r="F235" s="84">
        <v>0</v>
      </c>
      <c r="G235" s="79">
        <f t="shared" si="13"/>
        <v>167029</v>
      </c>
    </row>
    <row r="236" spans="1:10">
      <c r="A236" s="52" t="s">
        <v>155</v>
      </c>
      <c r="B236" s="44" t="s">
        <v>4</v>
      </c>
      <c r="C236" s="83">
        <f>SUM(C237:C238)</f>
        <v>148638</v>
      </c>
      <c r="D236" s="83">
        <f t="shared" ref="D236:G236" si="14">SUM(D237:D238)</f>
        <v>76131</v>
      </c>
      <c r="E236" s="83">
        <f t="shared" si="14"/>
        <v>683</v>
      </c>
      <c r="F236" s="83">
        <f t="shared" si="14"/>
        <v>-14831</v>
      </c>
      <c r="G236" s="83">
        <f t="shared" si="14"/>
        <v>210621</v>
      </c>
    </row>
    <row r="237" spans="1:10">
      <c r="A237" s="59" t="s">
        <v>156</v>
      </c>
      <c r="B237" s="60" t="s">
        <v>5</v>
      </c>
      <c r="C237" s="84">
        <v>101842</v>
      </c>
      <c r="D237" s="84">
        <v>11</v>
      </c>
      <c r="E237" s="84">
        <v>666</v>
      </c>
      <c r="F237" s="84">
        <v>-703</v>
      </c>
      <c r="G237" s="79">
        <f t="shared" ref="G237:G238" si="15">SUM(C237:F237)</f>
        <v>101816</v>
      </c>
    </row>
    <row r="238" spans="1:10">
      <c r="A238" s="59" t="s">
        <v>157</v>
      </c>
      <c r="B238" s="60" t="s">
        <v>6</v>
      </c>
      <c r="C238" s="84">
        <v>46796</v>
      </c>
      <c r="D238" s="84">
        <v>76120</v>
      </c>
      <c r="E238" s="84">
        <v>17</v>
      </c>
      <c r="F238" s="84">
        <v>-14128</v>
      </c>
      <c r="G238" s="79">
        <f t="shared" si="15"/>
        <v>108805</v>
      </c>
    </row>
    <row r="239" spans="1:10">
      <c r="A239" s="142" t="s">
        <v>158</v>
      </c>
      <c r="B239" s="143" t="s">
        <v>7</v>
      </c>
      <c r="C239" s="83">
        <f>C232-C236</f>
        <v>548395</v>
      </c>
      <c r="D239" s="83">
        <f t="shared" ref="D239:G239" si="16">D232-D236</f>
        <v>39692</v>
      </c>
      <c r="E239" s="83">
        <f t="shared" si="16"/>
        <v>6289</v>
      </c>
      <c r="F239" s="83">
        <f t="shared" si="16"/>
        <v>-6983</v>
      </c>
      <c r="G239" s="83">
        <f t="shared" si="16"/>
        <v>587393</v>
      </c>
    </row>
    <row r="240" spans="1:10">
      <c r="A240" s="53" t="s">
        <v>159</v>
      </c>
      <c r="B240" s="48" t="s">
        <v>8</v>
      </c>
      <c r="C240" s="84">
        <v>1680</v>
      </c>
      <c r="D240" s="84">
        <v>200</v>
      </c>
      <c r="E240" s="84">
        <v>264</v>
      </c>
      <c r="F240" s="84">
        <v>-211</v>
      </c>
      <c r="G240" s="79">
        <f t="shared" ref="G240:G243" si="17">SUM(C240:F240)</f>
        <v>1933</v>
      </c>
    </row>
    <row r="241" spans="1:7">
      <c r="A241" s="53" t="s">
        <v>160</v>
      </c>
      <c r="B241" s="48" t="s">
        <v>9</v>
      </c>
      <c r="C241" s="84">
        <v>40051</v>
      </c>
      <c r="D241" s="84">
        <v>21240</v>
      </c>
      <c r="E241" s="84">
        <v>1720</v>
      </c>
      <c r="F241" s="84">
        <v>-903</v>
      </c>
      <c r="G241" s="79">
        <f t="shared" si="17"/>
        <v>62108</v>
      </c>
    </row>
    <row r="242" spans="1:7">
      <c r="A242" s="53" t="s">
        <v>161</v>
      </c>
      <c r="B242" s="48" t="s">
        <v>10</v>
      </c>
      <c r="C242" s="84">
        <v>21442</v>
      </c>
      <c r="D242" s="84">
        <v>5194</v>
      </c>
      <c r="E242" s="84">
        <v>40219</v>
      </c>
      <c r="F242" s="84">
        <v>-6066</v>
      </c>
      <c r="G242" s="79">
        <f t="shared" si="17"/>
        <v>60789</v>
      </c>
    </row>
    <row r="243" spans="1:7">
      <c r="A243" s="53" t="s">
        <v>162</v>
      </c>
      <c r="B243" s="48" t="s">
        <v>11</v>
      </c>
      <c r="C243" s="84">
        <v>42165</v>
      </c>
      <c r="D243" s="84">
        <v>97</v>
      </c>
      <c r="E243" s="84">
        <v>187</v>
      </c>
      <c r="F243" s="84">
        <v>-213</v>
      </c>
      <c r="G243" s="79">
        <f t="shared" si="17"/>
        <v>42236</v>
      </c>
    </row>
    <row r="244" spans="1:7">
      <c r="A244" s="142" t="s">
        <v>163</v>
      </c>
      <c r="B244" s="143" t="s">
        <v>12</v>
      </c>
      <c r="C244" s="83">
        <f>C239+C240-C241-C242-C243</f>
        <v>446417</v>
      </c>
      <c r="D244" s="83">
        <f t="shared" ref="D244:G244" si="18">D239+D240-D241-D242-D243</f>
        <v>13361</v>
      </c>
      <c r="E244" s="83">
        <f t="shared" si="18"/>
        <v>-35573</v>
      </c>
      <c r="F244" s="83">
        <f t="shared" si="18"/>
        <v>-12</v>
      </c>
      <c r="G244" s="83">
        <f t="shared" si="18"/>
        <v>424193</v>
      </c>
    </row>
    <row r="245" spans="1:7">
      <c r="A245" s="53" t="s">
        <v>164</v>
      </c>
      <c r="B245" s="48" t="s">
        <v>13</v>
      </c>
      <c r="C245" s="84">
        <v>7951</v>
      </c>
      <c r="D245" s="84">
        <v>19</v>
      </c>
      <c r="E245" s="84">
        <v>38048</v>
      </c>
      <c r="F245" s="84">
        <v>-37619</v>
      </c>
      <c r="G245" s="79">
        <f t="shared" ref="G245:G247" si="19">SUM(C245:F245)</f>
        <v>8399</v>
      </c>
    </row>
    <row r="246" spans="1:7">
      <c r="A246" s="53" t="s">
        <v>165</v>
      </c>
      <c r="B246" s="48" t="s">
        <v>14</v>
      </c>
      <c r="C246" s="84">
        <v>9816</v>
      </c>
      <c r="D246" s="84">
        <v>1335</v>
      </c>
      <c r="E246" s="84">
        <v>91</v>
      </c>
      <c r="F246" s="84">
        <v>-235</v>
      </c>
      <c r="G246" s="79">
        <f t="shared" si="19"/>
        <v>11007</v>
      </c>
    </row>
    <row r="247" spans="1:7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79">
        <f t="shared" si="19"/>
        <v>0</v>
      </c>
    </row>
    <row r="248" spans="1:7">
      <c r="A248" s="142" t="s">
        <v>167</v>
      </c>
      <c r="B248" s="143" t="s">
        <v>16</v>
      </c>
      <c r="C248" s="83">
        <f>C244+C245-C246</f>
        <v>444552</v>
      </c>
      <c r="D248" s="83">
        <f t="shared" ref="D248:G248" si="20">D244+D245-D246</f>
        <v>12045</v>
      </c>
      <c r="E248" s="83">
        <f t="shared" si="20"/>
        <v>2384</v>
      </c>
      <c r="F248" s="83">
        <f t="shared" si="20"/>
        <v>-37396</v>
      </c>
      <c r="G248" s="83">
        <f t="shared" si="20"/>
        <v>421585</v>
      </c>
    </row>
    <row r="249" spans="1:7">
      <c r="A249" s="53" t="s">
        <v>168</v>
      </c>
      <c r="B249" s="48" t="s">
        <v>17</v>
      </c>
      <c r="C249" s="84">
        <v>84254</v>
      </c>
      <c r="D249" s="84">
        <v>1603</v>
      </c>
      <c r="E249" s="84">
        <v>-5921</v>
      </c>
      <c r="F249" s="84">
        <v>-781</v>
      </c>
      <c r="G249" s="79">
        <f t="shared" ref="G249:G250" si="21">SUM(C249:F249)</f>
        <v>79155</v>
      </c>
    </row>
    <row r="250" spans="1:7">
      <c r="A250" s="53" t="s">
        <v>169</v>
      </c>
      <c r="B250" s="48" t="s">
        <v>18</v>
      </c>
      <c r="C250" s="84">
        <v>-58</v>
      </c>
      <c r="D250" s="84">
        <v>0</v>
      </c>
      <c r="E250" s="84">
        <v>0</v>
      </c>
      <c r="F250" s="84">
        <v>58</v>
      </c>
      <c r="G250" s="79">
        <f t="shared" si="21"/>
        <v>0</v>
      </c>
    </row>
    <row r="251" spans="1:7">
      <c r="A251" s="142" t="s">
        <v>170</v>
      </c>
      <c r="B251" s="143" t="s">
        <v>19</v>
      </c>
      <c r="C251" s="83">
        <f>C248-C249+C250</f>
        <v>360240</v>
      </c>
      <c r="D251" s="83">
        <f t="shared" ref="D251:G251" si="22">D248-D249+D250</f>
        <v>10442</v>
      </c>
      <c r="E251" s="83">
        <f t="shared" si="22"/>
        <v>8305</v>
      </c>
      <c r="F251" s="83">
        <f t="shared" si="22"/>
        <v>-36557</v>
      </c>
      <c r="G251" s="83">
        <f t="shared" si="22"/>
        <v>342430</v>
      </c>
    </row>
    <row r="252" spans="1:7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82">
        <f t="shared" ref="G252" si="23">SUM(C252:F252)</f>
        <v>0</v>
      </c>
    </row>
    <row r="253" spans="1:7">
      <c r="A253" s="142" t="s">
        <v>174</v>
      </c>
      <c r="B253" s="143" t="s">
        <v>21</v>
      </c>
      <c r="C253" s="83">
        <f>C251+C252</f>
        <v>360240</v>
      </c>
      <c r="D253" s="83">
        <f t="shared" ref="D253:G253" si="24">D251+D252</f>
        <v>10442</v>
      </c>
      <c r="E253" s="83">
        <f t="shared" si="24"/>
        <v>8305</v>
      </c>
      <c r="F253" s="83">
        <f t="shared" si="24"/>
        <v>-36557</v>
      </c>
      <c r="G253" s="83">
        <f t="shared" si="24"/>
        <v>342430</v>
      </c>
    </row>
    <row r="254" spans="1:7" s="139" customFormat="1">
      <c r="A254" s="136" t="s">
        <v>172</v>
      </c>
      <c r="B254" s="137" t="s">
        <v>126</v>
      </c>
      <c r="C254" s="138">
        <v>0</v>
      </c>
      <c r="D254" s="138">
        <v>0</v>
      </c>
      <c r="E254" s="138">
        <v>0</v>
      </c>
      <c r="F254" s="138">
        <v>0</v>
      </c>
      <c r="G254" s="82">
        <f t="shared" ref="G254" si="25">SUM(C254:F254)</f>
        <v>0</v>
      </c>
    </row>
    <row r="255" spans="1:7">
      <c r="A255" s="69" t="s">
        <v>173</v>
      </c>
      <c r="B255" s="70" t="s">
        <v>127</v>
      </c>
      <c r="C255" s="88">
        <f>C253+C254</f>
        <v>360240</v>
      </c>
      <c r="D255" s="88">
        <f t="shared" ref="D255:G255" si="26">D253+D254</f>
        <v>10442</v>
      </c>
      <c r="E255" s="88">
        <f t="shared" si="26"/>
        <v>8305</v>
      </c>
      <c r="F255" s="88">
        <f t="shared" si="26"/>
        <v>-36557</v>
      </c>
      <c r="G255" s="88">
        <f t="shared" si="26"/>
        <v>342430</v>
      </c>
    </row>
    <row r="256" spans="1:7">
      <c r="C256" s="140"/>
      <c r="D256" s="140"/>
      <c r="E256" s="14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6">
      <c r="A1" s="18" t="s">
        <v>390</v>
      </c>
    </row>
    <row r="2" spans="1:6">
      <c r="A2" s="18" t="s">
        <v>391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0" customHeight="1">
      <c r="A6" s="141" t="s">
        <v>410</v>
      </c>
      <c r="B6" s="141" t="s">
        <v>411</v>
      </c>
      <c r="C6" s="104" t="s">
        <v>392</v>
      </c>
      <c r="D6" s="104" t="s">
        <v>393</v>
      </c>
      <c r="E6" s="104" t="s">
        <v>179</v>
      </c>
      <c r="F6" s="104" t="s">
        <v>147</v>
      </c>
    </row>
    <row r="7" spans="1:6">
      <c r="A7" s="23" t="s">
        <v>151</v>
      </c>
      <c r="B7" s="23" t="s">
        <v>0</v>
      </c>
      <c r="C7" s="90">
        <v>113150</v>
      </c>
      <c r="D7" s="90">
        <v>625947</v>
      </c>
      <c r="E7" s="90">
        <v>36025</v>
      </c>
      <c r="F7" s="90">
        <v>110754</v>
      </c>
    </row>
    <row r="8" spans="1:6">
      <c r="A8" s="24" t="s">
        <v>152</v>
      </c>
      <c r="B8" s="24" t="s">
        <v>1</v>
      </c>
      <c r="C8" s="84">
        <v>85022</v>
      </c>
      <c r="D8" s="84">
        <v>494128</v>
      </c>
      <c r="E8" s="84">
        <v>2775</v>
      </c>
      <c r="F8" s="84">
        <v>15141</v>
      </c>
    </row>
    <row r="9" spans="1:6">
      <c r="A9" s="24" t="s">
        <v>153</v>
      </c>
      <c r="B9" s="24" t="s">
        <v>2</v>
      </c>
      <c r="C9" s="84">
        <v>27</v>
      </c>
      <c r="D9" s="84">
        <v>144</v>
      </c>
      <c r="E9" s="84">
        <v>586</v>
      </c>
      <c r="F9" s="84">
        <v>3898</v>
      </c>
    </row>
    <row r="10" spans="1:6">
      <c r="A10" s="24" t="s">
        <v>154</v>
      </c>
      <c r="B10" s="24" t="s">
        <v>3</v>
      </c>
      <c r="C10" s="84">
        <v>28101</v>
      </c>
      <c r="D10" s="84">
        <v>131675</v>
      </c>
      <c r="E10" s="84">
        <v>32664</v>
      </c>
      <c r="F10" s="84">
        <v>91715</v>
      </c>
    </row>
    <row r="11" spans="1:6">
      <c r="A11" s="23" t="s">
        <v>155</v>
      </c>
      <c r="B11" s="23" t="s">
        <v>4</v>
      </c>
      <c r="C11" s="90">
        <v>32952</v>
      </c>
      <c r="D11" s="90">
        <v>164766</v>
      </c>
      <c r="E11" s="90">
        <v>27687</v>
      </c>
      <c r="F11" s="90">
        <v>80190</v>
      </c>
    </row>
    <row r="12" spans="1:6">
      <c r="A12" s="24" t="s">
        <v>156</v>
      </c>
      <c r="B12" s="24" t="s">
        <v>5</v>
      </c>
      <c r="C12" s="84">
        <v>14051</v>
      </c>
      <c r="D12" s="84">
        <v>76646</v>
      </c>
      <c r="E12" s="84">
        <v>2621</v>
      </c>
      <c r="F12" s="84">
        <v>10552</v>
      </c>
    </row>
    <row r="13" spans="1:6">
      <c r="A13" s="24" t="s">
        <v>157</v>
      </c>
      <c r="B13" s="24" t="s">
        <v>6</v>
      </c>
      <c r="C13" s="84">
        <v>18901</v>
      </c>
      <c r="D13" s="84">
        <v>88120</v>
      </c>
      <c r="E13" s="84">
        <v>25066</v>
      </c>
      <c r="F13" s="84">
        <v>69638</v>
      </c>
    </row>
    <row r="14" spans="1:6">
      <c r="A14" s="25" t="s">
        <v>158</v>
      </c>
      <c r="B14" s="25" t="s">
        <v>7</v>
      </c>
      <c r="C14" s="90">
        <v>80198</v>
      </c>
      <c r="D14" s="90">
        <v>461181</v>
      </c>
      <c r="E14" s="90">
        <v>8338</v>
      </c>
      <c r="F14" s="90">
        <v>30564</v>
      </c>
    </row>
    <row r="15" spans="1:6">
      <c r="A15" s="26" t="s">
        <v>159</v>
      </c>
      <c r="B15" s="26" t="s">
        <v>8</v>
      </c>
      <c r="C15" s="84">
        <v>857</v>
      </c>
      <c r="D15" s="84">
        <v>1496</v>
      </c>
      <c r="E15" s="84">
        <v>622</v>
      </c>
      <c r="F15" s="84">
        <v>4479</v>
      </c>
    </row>
    <row r="16" spans="1:6">
      <c r="A16" s="26" t="s">
        <v>160</v>
      </c>
      <c r="B16" s="26" t="s">
        <v>9</v>
      </c>
      <c r="C16" s="84">
        <v>12660</v>
      </c>
      <c r="D16" s="84">
        <v>40666</v>
      </c>
      <c r="E16" s="84">
        <v>7379</v>
      </c>
      <c r="F16" s="84">
        <v>20662</v>
      </c>
    </row>
    <row r="17" spans="1:6">
      <c r="A17" s="26" t="s">
        <v>161</v>
      </c>
      <c r="B17" s="26" t="s">
        <v>10</v>
      </c>
      <c r="C17" s="84">
        <v>9236</v>
      </c>
      <c r="D17" s="84">
        <v>47859</v>
      </c>
      <c r="E17" s="84">
        <v>3289</v>
      </c>
      <c r="F17" s="84">
        <v>10105</v>
      </c>
    </row>
    <row r="18" spans="1:6">
      <c r="A18" s="26" t="s">
        <v>162</v>
      </c>
      <c r="B18" s="26" t="s">
        <v>11</v>
      </c>
      <c r="C18" s="84">
        <v>8008</v>
      </c>
      <c r="D18" s="84">
        <v>34427</v>
      </c>
      <c r="E18" s="84">
        <v>896</v>
      </c>
      <c r="F18" s="84">
        <v>1767</v>
      </c>
    </row>
    <row r="19" spans="1:6">
      <c r="A19" s="25" t="s">
        <v>163</v>
      </c>
      <c r="B19" s="25" t="s">
        <v>12</v>
      </c>
      <c r="C19" s="90">
        <v>51151</v>
      </c>
      <c r="D19" s="90">
        <v>339725</v>
      </c>
      <c r="E19" s="90">
        <v>-2604</v>
      </c>
      <c r="F19" s="90">
        <v>2509</v>
      </c>
    </row>
    <row r="20" spans="1:6">
      <c r="A20" s="26" t="s">
        <v>164</v>
      </c>
      <c r="B20" s="26" t="s">
        <v>13</v>
      </c>
      <c r="C20" s="84">
        <v>7660</v>
      </c>
      <c r="D20" s="84">
        <v>7230</v>
      </c>
      <c r="E20" s="84">
        <v>347</v>
      </c>
      <c r="F20" s="84">
        <v>2658</v>
      </c>
    </row>
    <row r="21" spans="1:6">
      <c r="A21" s="26" t="s">
        <v>165</v>
      </c>
      <c r="B21" s="26" t="s">
        <v>14</v>
      </c>
      <c r="C21" s="84">
        <v>6632</v>
      </c>
      <c r="D21" s="84">
        <v>10754</v>
      </c>
      <c r="E21" s="84">
        <v>158</v>
      </c>
      <c r="F21" s="84">
        <v>1222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>
        <v>0</v>
      </c>
      <c r="F22" s="84"/>
    </row>
    <row r="23" spans="1:6">
      <c r="A23" s="25" t="s">
        <v>167</v>
      </c>
      <c r="B23" s="25" t="s">
        <v>16</v>
      </c>
      <c r="C23" s="90">
        <v>52179</v>
      </c>
      <c r="D23" s="90">
        <v>336201</v>
      </c>
      <c r="E23" s="90">
        <v>-2415</v>
      </c>
      <c r="F23" s="90">
        <v>3945</v>
      </c>
    </row>
    <row r="24" spans="1:6">
      <c r="A24" s="26" t="s">
        <v>168</v>
      </c>
      <c r="B24" s="26" t="s">
        <v>17</v>
      </c>
      <c r="C24" s="84">
        <v>11770</v>
      </c>
      <c r="D24" s="84">
        <v>59540</v>
      </c>
      <c r="E24" s="84">
        <v>12</v>
      </c>
      <c r="F24" s="84">
        <v>1719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40409</v>
      </c>
      <c r="D26" s="90">
        <v>276661</v>
      </c>
      <c r="E26" s="90">
        <v>-2427</v>
      </c>
      <c r="F26" s="90">
        <v>2226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40409</v>
      </c>
      <c r="D29" s="92">
        <v>276661</v>
      </c>
      <c r="E29" s="92">
        <v>-2427</v>
      </c>
      <c r="F29" s="92">
        <v>2226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0</v>
      </c>
      <c r="D31" s="90">
        <v>0</v>
      </c>
      <c r="E31" s="90">
        <v>-545</v>
      </c>
      <c r="F31" s="90">
        <v>-466</v>
      </c>
    </row>
    <row r="32" spans="1:6">
      <c r="A32" s="25" t="s">
        <v>173</v>
      </c>
      <c r="B32" s="25" t="s">
        <v>127</v>
      </c>
      <c r="C32" s="90">
        <v>40409</v>
      </c>
      <c r="D32" s="90">
        <v>276661</v>
      </c>
      <c r="E32" s="90">
        <v>-1882</v>
      </c>
      <c r="F32" s="90">
        <v>2692</v>
      </c>
    </row>
    <row r="33" spans="1:6">
      <c r="A33" s="29"/>
      <c r="B33" s="30"/>
      <c r="C33" s="72"/>
      <c r="D33" s="72"/>
    </row>
    <row r="34" spans="1:6">
      <c r="A34" s="29"/>
      <c r="B34" s="31"/>
      <c r="C34" s="73"/>
      <c r="D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0.43</v>
      </c>
      <c r="D36" s="94">
        <v>2.91</v>
      </c>
      <c r="E36" s="94">
        <v>-0.02</v>
      </c>
      <c r="F36" s="94">
        <v>0.03</v>
      </c>
    </row>
    <row r="37" spans="1:6">
      <c r="A37" s="34" t="s">
        <v>177</v>
      </c>
      <c r="B37" s="34" t="s">
        <v>24</v>
      </c>
      <c r="C37" s="94">
        <v>0.43</v>
      </c>
      <c r="D37" s="94">
        <v>2.91</v>
      </c>
      <c r="E37" s="94">
        <v>-0.02</v>
      </c>
      <c r="F37" s="94">
        <v>0.03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0.43</v>
      </c>
      <c r="D39" s="94">
        <v>2.91</v>
      </c>
      <c r="E39" s="94">
        <v>-0.02</v>
      </c>
      <c r="F39" s="94">
        <v>0.03</v>
      </c>
    </row>
    <row r="40" spans="1:6">
      <c r="A40" s="34" t="s">
        <v>177</v>
      </c>
      <c r="B40" s="34" t="s">
        <v>24</v>
      </c>
      <c r="C40" s="94">
        <v>0.43</v>
      </c>
      <c r="D40" s="94">
        <v>2.91</v>
      </c>
      <c r="E40" s="94">
        <v>-0.02</v>
      </c>
      <c r="F40" s="94">
        <v>0.03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C44" s="113"/>
      <c r="D44" s="113"/>
      <c r="E44" s="113"/>
      <c r="F44" s="113"/>
    </row>
    <row r="46" spans="1:6">
      <c r="A46" s="32" t="s">
        <v>174</v>
      </c>
      <c r="B46" s="32" t="s">
        <v>21</v>
      </c>
      <c r="C46" s="90">
        <v>40409</v>
      </c>
      <c r="D46" s="90">
        <v>276661</v>
      </c>
      <c r="E46" s="90">
        <v>-2427</v>
      </c>
      <c r="F46" s="90">
        <v>2226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18</v>
      </c>
      <c r="D48" s="84">
        <v>1130</v>
      </c>
      <c r="E48" s="84">
        <v>804</v>
      </c>
      <c r="F48" s="84">
        <v>970</v>
      </c>
    </row>
    <row r="49" spans="1:6">
      <c r="A49" s="89" t="s">
        <v>318</v>
      </c>
      <c r="B49" s="89" t="s">
        <v>310</v>
      </c>
      <c r="C49" s="84"/>
      <c r="D49" s="84"/>
      <c r="E49" s="84"/>
      <c r="F49" s="84"/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40427</v>
      </c>
      <c r="D51" s="90">
        <v>277791</v>
      </c>
      <c r="E51" s="90">
        <v>-1623</v>
      </c>
      <c r="F51" s="90">
        <v>3196</v>
      </c>
    </row>
    <row r="52" spans="1:6">
      <c r="A52" s="33" t="s">
        <v>315</v>
      </c>
      <c r="B52" s="33" t="s">
        <v>312</v>
      </c>
      <c r="C52" s="84"/>
      <c r="D52" s="84"/>
      <c r="E52" s="84">
        <v>-545</v>
      </c>
      <c r="F52" s="84">
        <v>-466</v>
      </c>
    </row>
    <row r="53" spans="1:6" ht="22">
      <c r="A53" s="32" t="s">
        <v>316</v>
      </c>
      <c r="B53" s="32" t="s">
        <v>313</v>
      </c>
      <c r="C53" s="90">
        <v>40427</v>
      </c>
      <c r="D53" s="90">
        <v>277791</v>
      </c>
      <c r="E53" s="90">
        <v>-1078</v>
      </c>
      <c r="F53" s="90">
        <v>3662</v>
      </c>
    </row>
    <row r="56" spans="1:6" ht="22">
      <c r="A56" s="21" t="s">
        <v>306</v>
      </c>
      <c r="B56" s="21" t="s">
        <v>301</v>
      </c>
    </row>
    <row r="57" spans="1:6" ht="30" customHeight="1">
      <c r="A57" s="112" t="s">
        <v>203</v>
      </c>
      <c r="B57" s="112" t="s">
        <v>73</v>
      </c>
      <c r="C57" s="104" t="s">
        <v>394</v>
      </c>
      <c r="D57" s="104" t="s">
        <v>384</v>
      </c>
      <c r="E57" s="104" t="s">
        <v>290</v>
      </c>
      <c r="F57" s="104" t="s">
        <v>149</v>
      </c>
    </row>
    <row r="58" spans="1:6">
      <c r="A58" s="35" t="s">
        <v>181</v>
      </c>
      <c r="B58" s="35" t="s">
        <v>26</v>
      </c>
      <c r="C58" s="96">
        <v>104568</v>
      </c>
      <c r="D58" s="96">
        <v>106670</v>
      </c>
      <c r="E58" s="96">
        <v>93254</v>
      </c>
      <c r="F58" s="96">
        <v>94239</v>
      </c>
    </row>
    <row r="59" spans="1:6">
      <c r="A59" s="26" t="s">
        <v>182</v>
      </c>
      <c r="B59" s="26" t="s">
        <v>27</v>
      </c>
      <c r="C59" s="79">
        <v>6407</v>
      </c>
      <c r="D59" s="79">
        <v>5947</v>
      </c>
      <c r="E59" s="79">
        <v>5499</v>
      </c>
      <c r="F59" s="79">
        <v>6393</v>
      </c>
    </row>
    <row r="60" spans="1:6">
      <c r="A60" s="26" t="s">
        <v>183</v>
      </c>
      <c r="B60" s="26" t="s">
        <v>28</v>
      </c>
      <c r="C60" s="79">
        <v>42089</v>
      </c>
      <c r="D60" s="79">
        <v>41544</v>
      </c>
      <c r="E60" s="79">
        <v>39602</v>
      </c>
      <c r="F60" s="79">
        <v>40470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  <c r="E61" s="79">
        <v>46417</v>
      </c>
      <c r="F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  <c r="E62" s="79">
        <v>0</v>
      </c>
      <c r="F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  <c r="E63" s="79">
        <v>0</v>
      </c>
      <c r="F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  <c r="E64" s="79">
        <v>0</v>
      </c>
      <c r="F64" s="79">
        <v>0</v>
      </c>
    </row>
    <row r="65" spans="1:6">
      <c r="A65" s="26" t="s">
        <v>188</v>
      </c>
      <c r="B65" s="26" t="s">
        <v>33</v>
      </c>
      <c r="C65" s="79">
        <v>0</v>
      </c>
      <c r="D65" s="79">
        <v>0</v>
      </c>
      <c r="E65" s="79">
        <v>0</v>
      </c>
      <c r="F65" s="79">
        <v>0</v>
      </c>
    </row>
    <row r="66" spans="1:6">
      <c r="A66" s="26" t="s">
        <v>189</v>
      </c>
      <c r="B66" s="26" t="s">
        <v>34</v>
      </c>
      <c r="C66" s="79">
        <v>547</v>
      </c>
      <c r="D66" s="79">
        <v>547</v>
      </c>
      <c r="E66" s="79">
        <v>547</v>
      </c>
      <c r="F66" s="79">
        <v>0</v>
      </c>
    </row>
    <row r="67" spans="1:6">
      <c r="A67" s="26" t="s">
        <v>190</v>
      </c>
      <c r="B67" s="26" t="s">
        <v>35</v>
      </c>
      <c r="C67" s="79">
        <v>8827</v>
      </c>
      <c r="D67" s="79">
        <v>11934</v>
      </c>
      <c r="E67" s="79">
        <v>912</v>
      </c>
      <c r="F67" s="79">
        <v>593</v>
      </c>
    </row>
    <row r="68" spans="1:6">
      <c r="A68" s="26" t="s">
        <v>191</v>
      </c>
      <c r="B68" s="26" t="s">
        <v>36</v>
      </c>
      <c r="C68" s="79">
        <v>281</v>
      </c>
      <c r="D68" s="79">
        <v>281</v>
      </c>
      <c r="E68" s="79">
        <v>277</v>
      </c>
      <c r="F68" s="79">
        <v>366</v>
      </c>
    </row>
    <row r="69" spans="1:6">
      <c r="A69" s="35" t="s">
        <v>192</v>
      </c>
      <c r="B69" s="35" t="s">
        <v>37</v>
      </c>
      <c r="C69" s="96">
        <v>464137</v>
      </c>
      <c r="D69" s="96">
        <v>460236</v>
      </c>
      <c r="E69" s="96">
        <v>155683</v>
      </c>
      <c r="F69" s="96">
        <v>171422</v>
      </c>
    </row>
    <row r="70" spans="1:6">
      <c r="A70" s="26" t="s">
        <v>193</v>
      </c>
      <c r="B70" s="26" t="s">
        <v>38</v>
      </c>
      <c r="C70" s="79">
        <v>48198</v>
      </c>
      <c r="D70" s="79">
        <v>49402</v>
      </c>
      <c r="E70" s="79">
        <v>96511</v>
      </c>
      <c r="F70" s="79">
        <v>80699</v>
      </c>
    </row>
    <row r="71" spans="1:6">
      <c r="A71" s="26" t="s">
        <v>194</v>
      </c>
      <c r="B71" s="26" t="s">
        <v>39</v>
      </c>
      <c r="C71" s="79">
        <v>81327</v>
      </c>
      <c r="D71" s="79">
        <v>223275</v>
      </c>
      <c r="E71" s="79">
        <v>6389</v>
      </c>
      <c r="F71" s="79">
        <v>20607</v>
      </c>
    </row>
    <row r="72" spans="1:6">
      <c r="A72" s="36" t="s">
        <v>195</v>
      </c>
      <c r="B72" s="36" t="s">
        <v>40</v>
      </c>
      <c r="C72" s="97">
        <v>0</v>
      </c>
      <c r="D72" s="97">
        <v>0</v>
      </c>
      <c r="E72" s="97">
        <v>0</v>
      </c>
      <c r="F72" s="97">
        <v>218</v>
      </c>
    </row>
    <row r="73" spans="1:6">
      <c r="A73" s="26" t="s">
        <v>196</v>
      </c>
      <c r="B73" s="26" t="s">
        <v>41</v>
      </c>
      <c r="C73" s="79">
        <v>21165</v>
      </c>
      <c r="D73" s="79">
        <v>12058</v>
      </c>
      <c r="E73" s="79">
        <v>10989</v>
      </c>
      <c r="F73" s="79">
        <v>8395</v>
      </c>
    </row>
    <row r="74" spans="1:6">
      <c r="A74" s="26" t="s">
        <v>197</v>
      </c>
      <c r="B74" s="26" t="s">
        <v>42</v>
      </c>
      <c r="C74" s="79">
        <v>0</v>
      </c>
      <c r="D74" s="79">
        <v>0</v>
      </c>
      <c r="E74" s="79">
        <v>0</v>
      </c>
      <c r="F74" s="79">
        <v>0</v>
      </c>
    </row>
    <row r="75" spans="1:6">
      <c r="A75" s="26" t="s">
        <v>198</v>
      </c>
      <c r="B75" s="26" t="s">
        <v>43</v>
      </c>
      <c r="C75" s="79">
        <v>0</v>
      </c>
      <c r="D75" s="79">
        <v>0</v>
      </c>
      <c r="E75" s="79">
        <v>0</v>
      </c>
      <c r="F75" s="79">
        <v>0</v>
      </c>
    </row>
    <row r="76" spans="1:6">
      <c r="A76" s="26" t="s">
        <v>189</v>
      </c>
      <c r="B76" s="26" t="s">
        <v>34</v>
      </c>
      <c r="C76" s="79">
        <v>0</v>
      </c>
      <c r="D76" s="79">
        <v>2773</v>
      </c>
      <c r="E76" s="79">
        <v>2745</v>
      </c>
      <c r="F76" s="79">
        <v>2730</v>
      </c>
    </row>
    <row r="77" spans="1:6">
      <c r="A77" s="26" t="s">
        <v>199</v>
      </c>
      <c r="B77" s="26" t="s">
        <v>44</v>
      </c>
      <c r="C77" s="79">
        <v>9977</v>
      </c>
      <c r="D77" s="79">
        <v>8532</v>
      </c>
      <c r="E77" s="79">
        <v>4654</v>
      </c>
      <c r="F77" s="79">
        <v>13723</v>
      </c>
    </row>
    <row r="78" spans="1:6">
      <c r="A78" s="26" t="s">
        <v>200</v>
      </c>
      <c r="B78" s="26" t="s">
        <v>45</v>
      </c>
      <c r="C78" s="79">
        <v>303470</v>
      </c>
      <c r="D78" s="79">
        <v>164196</v>
      </c>
      <c r="E78" s="79">
        <v>34395</v>
      </c>
      <c r="F78" s="79">
        <v>45050</v>
      </c>
    </row>
    <row r="79" spans="1:6">
      <c r="A79" s="26" t="s">
        <v>201</v>
      </c>
      <c r="B79" s="26" t="s">
        <v>46</v>
      </c>
      <c r="C79" s="79">
        <v>0</v>
      </c>
      <c r="D79" s="79">
        <v>0</v>
      </c>
      <c r="E79" s="79">
        <v>0</v>
      </c>
      <c r="F79" s="79">
        <v>0</v>
      </c>
    </row>
    <row r="80" spans="1:6">
      <c r="A80" s="35" t="s">
        <v>202</v>
      </c>
      <c r="B80" s="35" t="s">
        <v>47</v>
      </c>
      <c r="C80" s="96">
        <v>568705</v>
      </c>
      <c r="D80" s="96">
        <v>566906</v>
      </c>
      <c r="E80" s="96">
        <v>248937</v>
      </c>
      <c r="F80" s="96">
        <v>265661</v>
      </c>
    </row>
    <row r="81" spans="1:6">
      <c r="A81" s="37"/>
      <c r="B81" s="37"/>
      <c r="C81" s="2"/>
      <c r="E81" s="111"/>
    </row>
    <row r="82" spans="1:6" ht="30" customHeight="1">
      <c r="A82" s="112" t="s">
        <v>229</v>
      </c>
      <c r="B82" s="112" t="s">
        <v>48</v>
      </c>
      <c r="C82" s="104" t="s">
        <v>394</v>
      </c>
      <c r="D82" s="104" t="s">
        <v>384</v>
      </c>
      <c r="E82" s="104" t="s">
        <v>290</v>
      </c>
      <c r="F82" s="104" t="s">
        <v>149</v>
      </c>
    </row>
    <row r="83" spans="1:6">
      <c r="A83" s="35" t="s">
        <v>204</v>
      </c>
      <c r="B83" s="35" t="s">
        <v>49</v>
      </c>
      <c r="C83" s="96">
        <v>446860</v>
      </c>
      <c r="D83" s="96">
        <v>405846</v>
      </c>
      <c r="E83" s="96">
        <v>168018</v>
      </c>
      <c r="F83" s="96">
        <v>171197</v>
      </c>
    </row>
    <row r="84" spans="1:6">
      <c r="A84" s="35" t="s">
        <v>205</v>
      </c>
      <c r="B84" s="35" t="s">
        <v>50</v>
      </c>
      <c r="C84" s="96">
        <v>446860</v>
      </c>
      <c r="D84" s="96">
        <v>405846</v>
      </c>
      <c r="E84" s="96">
        <v>168018</v>
      </c>
      <c r="F84" s="96">
        <v>165043</v>
      </c>
    </row>
    <row r="85" spans="1:6">
      <c r="A85" s="26" t="s">
        <v>206</v>
      </c>
      <c r="B85" s="26" t="s">
        <v>51</v>
      </c>
      <c r="C85" s="79">
        <v>94950</v>
      </c>
      <c r="D85" s="79">
        <v>94950</v>
      </c>
      <c r="E85" s="79">
        <v>94950</v>
      </c>
      <c r="F85" s="79">
        <v>94950</v>
      </c>
    </row>
    <row r="86" spans="1:6">
      <c r="A86" s="26" t="s">
        <v>207</v>
      </c>
      <c r="B86" s="26" t="s">
        <v>52</v>
      </c>
      <c r="C86" s="79">
        <v>120200</v>
      </c>
      <c r="D86" s="79">
        <v>119730</v>
      </c>
      <c r="E86" s="79">
        <v>119730</v>
      </c>
      <c r="F86" s="79">
        <v>119730</v>
      </c>
    </row>
    <row r="87" spans="1:6">
      <c r="A87" s="26" t="s">
        <v>208</v>
      </c>
      <c r="B87" s="26" t="s">
        <v>53</v>
      </c>
      <c r="C87" s="79">
        <v>0</v>
      </c>
      <c r="D87" s="79">
        <v>0</v>
      </c>
      <c r="E87" s="79">
        <v>0</v>
      </c>
      <c r="F87" s="79">
        <v>0</v>
      </c>
    </row>
    <row r="88" spans="1:6">
      <c r="A88" s="26" t="s">
        <v>209</v>
      </c>
      <c r="B88" s="26" t="s">
        <v>54</v>
      </c>
      <c r="C88" s="79">
        <v>2767</v>
      </c>
      <c r="D88" s="79">
        <v>2180</v>
      </c>
      <c r="E88" s="79">
        <v>1716</v>
      </c>
      <c r="F88" s="79">
        <v>1624</v>
      </c>
    </row>
    <row r="89" spans="1:6">
      <c r="A89" s="26" t="s">
        <v>210</v>
      </c>
      <c r="B89" s="26" t="s">
        <v>55</v>
      </c>
      <c r="C89" s="79">
        <v>2054</v>
      </c>
      <c r="D89" s="79">
        <v>2036</v>
      </c>
      <c r="E89" s="79">
        <v>924</v>
      </c>
      <c r="F89" s="79">
        <v>180</v>
      </c>
    </row>
    <row r="90" spans="1:6">
      <c r="A90" s="26" t="s">
        <v>211</v>
      </c>
      <c r="B90" s="26" t="s">
        <v>56</v>
      </c>
      <c r="C90" s="79">
        <v>-49772</v>
      </c>
      <c r="D90" s="79">
        <v>-49302</v>
      </c>
      <c r="E90" s="79">
        <v>-54514</v>
      </c>
      <c r="F90" s="79">
        <v>-54133</v>
      </c>
    </row>
    <row r="91" spans="1:6">
      <c r="A91" s="26" t="s">
        <v>212</v>
      </c>
      <c r="B91" s="26" t="s">
        <v>57</v>
      </c>
      <c r="C91" s="79">
        <v>276661</v>
      </c>
      <c r="D91" s="79">
        <v>236252</v>
      </c>
      <c r="E91" s="79">
        <v>5212</v>
      </c>
      <c r="F91" s="79">
        <v>2692</v>
      </c>
    </row>
    <row r="92" spans="1:6">
      <c r="A92" s="23" t="s">
        <v>213</v>
      </c>
      <c r="B92" s="23" t="s">
        <v>58</v>
      </c>
      <c r="C92" s="98">
        <v>0</v>
      </c>
      <c r="D92" s="98">
        <v>0</v>
      </c>
      <c r="E92" s="98">
        <v>0</v>
      </c>
      <c r="F92" s="98">
        <v>6154</v>
      </c>
    </row>
    <row r="93" spans="1:6">
      <c r="A93" s="35" t="s">
        <v>214</v>
      </c>
      <c r="B93" s="35" t="s">
        <v>59</v>
      </c>
      <c r="C93" s="96">
        <v>1642</v>
      </c>
      <c r="D93" s="96">
        <v>1485</v>
      </c>
      <c r="E93" s="96">
        <v>2137</v>
      </c>
      <c r="F93" s="96">
        <v>5789</v>
      </c>
    </row>
    <row r="94" spans="1:6">
      <c r="A94" s="26" t="s">
        <v>215</v>
      </c>
      <c r="B94" s="26" t="s">
        <v>60</v>
      </c>
      <c r="C94" s="79">
        <v>0</v>
      </c>
      <c r="D94" s="79">
        <v>0</v>
      </c>
      <c r="E94" s="79">
        <v>0</v>
      </c>
      <c r="F94" s="79">
        <v>0</v>
      </c>
    </row>
    <row r="95" spans="1:6">
      <c r="A95" s="26" t="s">
        <v>216</v>
      </c>
      <c r="B95" s="26" t="s">
        <v>61</v>
      </c>
      <c r="C95" s="79">
        <v>65</v>
      </c>
      <c r="D95" s="79">
        <v>97</v>
      </c>
      <c r="E95" s="79">
        <v>260</v>
      </c>
      <c r="F95" s="79">
        <v>457</v>
      </c>
    </row>
    <row r="96" spans="1:6">
      <c r="A96" s="26" t="s">
        <v>217</v>
      </c>
      <c r="B96" s="26" t="s">
        <v>62</v>
      </c>
      <c r="C96" s="79">
        <v>0</v>
      </c>
      <c r="D96" s="79">
        <v>0</v>
      </c>
      <c r="E96" s="79">
        <v>0</v>
      </c>
      <c r="F96" s="79">
        <v>0</v>
      </c>
    </row>
    <row r="97" spans="1:6">
      <c r="A97" s="26" t="s">
        <v>218</v>
      </c>
      <c r="B97" s="26" t="s">
        <v>63</v>
      </c>
      <c r="C97" s="79">
        <v>1495</v>
      </c>
      <c r="D97" s="79">
        <v>1300</v>
      </c>
      <c r="E97" s="79">
        <v>874</v>
      </c>
      <c r="F97" s="79">
        <v>3928</v>
      </c>
    </row>
    <row r="98" spans="1:6">
      <c r="A98" s="26" t="s">
        <v>219</v>
      </c>
      <c r="B98" s="26" t="s">
        <v>64</v>
      </c>
      <c r="C98" s="79">
        <v>55</v>
      </c>
      <c r="D98" s="79">
        <v>61</v>
      </c>
      <c r="E98" s="79">
        <v>976</v>
      </c>
      <c r="F98" s="79">
        <v>1367</v>
      </c>
    </row>
    <row r="99" spans="1:6">
      <c r="A99" s="26" t="s">
        <v>220</v>
      </c>
      <c r="B99" s="26" t="s">
        <v>65</v>
      </c>
      <c r="C99" s="79">
        <v>27</v>
      </c>
      <c r="D99" s="79">
        <v>27</v>
      </c>
      <c r="E99" s="79">
        <v>27</v>
      </c>
      <c r="F99" s="79">
        <v>37</v>
      </c>
    </row>
    <row r="100" spans="1:6">
      <c r="A100" s="26" t="s">
        <v>221</v>
      </c>
      <c r="B100" s="26" t="s">
        <v>66</v>
      </c>
      <c r="C100" s="79">
        <v>0</v>
      </c>
      <c r="D100" s="79">
        <v>0</v>
      </c>
      <c r="E100" s="79">
        <v>0</v>
      </c>
      <c r="F100" s="79">
        <v>0</v>
      </c>
    </row>
    <row r="101" spans="1:6">
      <c r="A101" s="35" t="s">
        <v>222</v>
      </c>
      <c r="B101" s="35" t="s">
        <v>67</v>
      </c>
      <c r="C101" s="96">
        <v>120203</v>
      </c>
      <c r="D101" s="96">
        <v>159575</v>
      </c>
      <c r="E101" s="96">
        <v>78782</v>
      </c>
      <c r="F101" s="96">
        <v>88675</v>
      </c>
    </row>
    <row r="102" spans="1:6">
      <c r="A102" s="26" t="s">
        <v>215</v>
      </c>
      <c r="B102" s="26" t="s">
        <v>60</v>
      </c>
      <c r="C102" s="79">
        <v>0</v>
      </c>
      <c r="D102" s="79">
        <v>0</v>
      </c>
      <c r="E102" s="79">
        <v>4</v>
      </c>
      <c r="F102" s="79">
        <v>27</v>
      </c>
    </row>
    <row r="103" spans="1:6">
      <c r="A103" s="26" t="s">
        <v>216</v>
      </c>
      <c r="B103" s="26" t="s">
        <v>61</v>
      </c>
      <c r="C103" s="79">
        <v>12436</v>
      </c>
      <c r="D103" s="79">
        <v>32617</v>
      </c>
      <c r="E103" s="79">
        <v>397</v>
      </c>
      <c r="F103" s="79">
        <v>466</v>
      </c>
    </row>
    <row r="104" spans="1:6">
      <c r="A104" s="26" t="s">
        <v>223</v>
      </c>
      <c r="B104" s="26" t="s">
        <v>68</v>
      </c>
      <c r="C104" s="79">
        <v>22853</v>
      </c>
      <c r="D104" s="79">
        <v>30365</v>
      </c>
      <c r="E104" s="79">
        <v>20532</v>
      </c>
      <c r="F104" s="79">
        <v>36843</v>
      </c>
    </row>
    <row r="105" spans="1:6">
      <c r="A105" s="26" t="s">
        <v>224</v>
      </c>
      <c r="B105" s="26" t="s">
        <v>69</v>
      </c>
      <c r="C105" s="79">
        <v>5265</v>
      </c>
      <c r="D105" s="79">
        <v>45709</v>
      </c>
      <c r="E105" s="79">
        <v>655</v>
      </c>
      <c r="F105" s="79">
        <v>20</v>
      </c>
    </row>
    <row r="106" spans="1:6">
      <c r="A106" s="26" t="s">
        <v>225</v>
      </c>
      <c r="B106" s="26" t="s">
        <v>70</v>
      </c>
      <c r="C106" s="79">
        <v>43663</v>
      </c>
      <c r="D106" s="79">
        <v>20051</v>
      </c>
      <c r="E106" s="79">
        <v>51808</v>
      </c>
      <c r="F106" s="79">
        <v>47047</v>
      </c>
    </row>
    <row r="107" spans="1:6">
      <c r="A107" s="26" t="s">
        <v>219</v>
      </c>
      <c r="B107" s="26" t="s">
        <v>64</v>
      </c>
      <c r="C107" s="79">
        <v>5859</v>
      </c>
      <c r="D107" s="79">
        <v>4150</v>
      </c>
      <c r="E107" s="79">
        <v>5086</v>
      </c>
      <c r="F107" s="79">
        <v>4107</v>
      </c>
    </row>
    <row r="108" spans="1:6">
      <c r="A108" s="26" t="s">
        <v>226</v>
      </c>
      <c r="B108" s="26" t="s">
        <v>65</v>
      </c>
      <c r="C108" s="79">
        <v>169</v>
      </c>
      <c r="D108" s="79">
        <v>261</v>
      </c>
      <c r="E108" s="79">
        <v>205</v>
      </c>
      <c r="F108" s="79">
        <v>123</v>
      </c>
    </row>
    <row r="109" spans="1:6">
      <c r="A109" s="26" t="s">
        <v>221</v>
      </c>
      <c r="B109" s="26" t="s">
        <v>66</v>
      </c>
      <c r="C109" s="79">
        <v>29958</v>
      </c>
      <c r="D109" s="79">
        <v>26422</v>
      </c>
      <c r="E109" s="79">
        <v>95</v>
      </c>
      <c r="F109" s="79">
        <v>42</v>
      </c>
    </row>
    <row r="110" spans="1:6">
      <c r="A110" s="38" t="s">
        <v>227</v>
      </c>
      <c r="B110" s="38" t="s">
        <v>72</v>
      </c>
      <c r="C110" s="99">
        <v>0</v>
      </c>
      <c r="D110" s="99">
        <v>0</v>
      </c>
      <c r="E110" s="99">
        <v>0</v>
      </c>
      <c r="F110" s="99">
        <v>0</v>
      </c>
    </row>
    <row r="111" spans="1:6">
      <c r="A111" s="35" t="s">
        <v>228</v>
      </c>
      <c r="B111" s="35" t="s">
        <v>71</v>
      </c>
      <c r="C111" s="96">
        <v>568705</v>
      </c>
      <c r="D111" s="96">
        <v>566906</v>
      </c>
      <c r="E111" s="96">
        <v>248937</v>
      </c>
      <c r="F111" s="96">
        <v>265661</v>
      </c>
    </row>
    <row r="114" spans="1:6" ht="22">
      <c r="A114" s="21" t="s">
        <v>305</v>
      </c>
      <c r="B114" s="21" t="s">
        <v>302</v>
      </c>
    </row>
    <row r="115" spans="1:6" ht="30" customHeight="1">
      <c r="A115" s="112" t="s">
        <v>280</v>
      </c>
      <c r="B115" s="112" t="s">
        <v>119</v>
      </c>
      <c r="C115" s="104" t="s">
        <v>392</v>
      </c>
      <c r="D115" s="104" t="s">
        <v>393</v>
      </c>
      <c r="E115" s="104" t="s">
        <v>179</v>
      </c>
      <c r="F115" s="104" t="s">
        <v>147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40409</v>
      </c>
      <c r="D117" s="6">
        <v>276661</v>
      </c>
      <c r="E117" s="6">
        <v>-2427</v>
      </c>
      <c r="F117" s="6">
        <v>2226</v>
      </c>
    </row>
    <row r="118" spans="1:6">
      <c r="A118" s="40" t="s">
        <v>233</v>
      </c>
      <c r="B118" s="40" t="s">
        <v>75</v>
      </c>
      <c r="C118" s="6">
        <v>128568</v>
      </c>
      <c r="D118" s="6">
        <v>-7819</v>
      </c>
      <c r="E118" s="6">
        <v>-1146</v>
      </c>
      <c r="F118" s="6">
        <v>1397</v>
      </c>
    </row>
    <row r="119" spans="1:6" ht="22">
      <c r="A119" s="41" t="s">
        <v>279</v>
      </c>
      <c r="B119" s="41" t="s">
        <v>129</v>
      </c>
      <c r="C119" s="9"/>
      <c r="D119" s="9"/>
      <c r="E119" s="9"/>
      <c r="F119" s="9"/>
    </row>
    <row r="120" spans="1:6">
      <c r="A120" s="42" t="s">
        <v>234</v>
      </c>
      <c r="B120" s="42" t="s">
        <v>76</v>
      </c>
      <c r="C120" s="9">
        <v>1295</v>
      </c>
      <c r="D120" s="9">
        <v>3518</v>
      </c>
      <c r="E120" s="9">
        <v>921</v>
      </c>
      <c r="F120" s="9">
        <v>2579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-485</v>
      </c>
      <c r="D122" s="9">
        <v>-637</v>
      </c>
      <c r="E122" s="9">
        <v>-198</v>
      </c>
      <c r="F122" s="9">
        <v>-506</v>
      </c>
    </row>
    <row r="123" spans="1:6">
      <c r="A123" s="42" t="s">
        <v>237</v>
      </c>
      <c r="B123" s="42" t="s">
        <v>79</v>
      </c>
      <c r="C123" s="9">
        <v>-7052</v>
      </c>
      <c r="D123" s="9">
        <v>-6463</v>
      </c>
      <c r="E123" s="9">
        <v>-1140</v>
      </c>
      <c r="F123" s="9">
        <v>-3219</v>
      </c>
    </row>
    <row r="124" spans="1:6">
      <c r="A124" s="42" t="s">
        <v>238</v>
      </c>
      <c r="B124" s="42" t="s">
        <v>80</v>
      </c>
      <c r="C124" s="9">
        <v>3444</v>
      </c>
      <c r="D124" s="9">
        <v>29827</v>
      </c>
      <c r="E124" s="9">
        <v>-67</v>
      </c>
      <c r="F124" s="9">
        <v>-108</v>
      </c>
    </row>
    <row r="125" spans="1:6">
      <c r="A125" s="42" t="s">
        <v>239</v>
      </c>
      <c r="B125" s="42" t="s">
        <v>81</v>
      </c>
      <c r="C125" s="9">
        <v>1204</v>
      </c>
      <c r="D125" s="9">
        <v>48313</v>
      </c>
      <c r="E125" s="9">
        <v>-13502</v>
      </c>
      <c r="F125" s="9">
        <v>-28733</v>
      </c>
    </row>
    <row r="126" spans="1:6">
      <c r="A126" s="42" t="s">
        <v>240</v>
      </c>
      <c r="B126" s="42" t="s">
        <v>82</v>
      </c>
      <c r="C126" s="9">
        <v>132841</v>
      </c>
      <c r="D126" s="9">
        <v>-85118</v>
      </c>
      <c r="E126" s="9">
        <v>6793</v>
      </c>
      <c r="F126" s="9">
        <v>-9111</v>
      </c>
    </row>
    <row r="127" spans="1:6">
      <c r="A127" s="42" t="s">
        <v>241</v>
      </c>
      <c r="B127" s="42" t="s">
        <v>83</v>
      </c>
      <c r="C127" s="9">
        <v>-3535</v>
      </c>
      <c r="D127" s="9">
        <v>6236</v>
      </c>
      <c r="E127" s="9">
        <v>4050</v>
      </c>
      <c r="F127" s="9">
        <v>40934</v>
      </c>
    </row>
    <row r="128" spans="1:6">
      <c r="A128" s="42" t="s">
        <v>242</v>
      </c>
      <c r="B128" s="42" t="s">
        <v>130</v>
      </c>
      <c r="C128" s="9">
        <v>265</v>
      </c>
      <c r="D128" s="9">
        <v>-5464</v>
      </c>
      <c r="E128" s="9">
        <v>1369</v>
      </c>
      <c r="F128" s="9">
        <v>-1609</v>
      </c>
    </row>
    <row r="129" spans="1:6">
      <c r="A129" s="42" t="s">
        <v>243</v>
      </c>
      <c r="B129" s="42" t="s">
        <v>84</v>
      </c>
      <c r="C129" s="9">
        <v>591</v>
      </c>
      <c r="D129" s="9">
        <v>1969</v>
      </c>
      <c r="E129" s="9">
        <v>628</v>
      </c>
      <c r="F129" s="9">
        <v>1170</v>
      </c>
    </row>
    <row r="130" spans="1:6">
      <c r="A130" s="40" t="s">
        <v>244</v>
      </c>
      <c r="B130" s="40" t="s">
        <v>85</v>
      </c>
      <c r="C130" s="6">
        <v>168977</v>
      </c>
      <c r="D130" s="6">
        <v>268842</v>
      </c>
      <c r="E130" s="6">
        <v>-3573</v>
      </c>
      <c r="F130" s="6">
        <v>3623</v>
      </c>
    </row>
    <row r="131" spans="1:6">
      <c r="A131" s="43" t="s">
        <v>245</v>
      </c>
      <c r="B131" s="43" t="s">
        <v>131</v>
      </c>
      <c r="C131" s="10">
        <v>11770</v>
      </c>
      <c r="D131" s="10">
        <v>59540</v>
      </c>
      <c r="E131" s="10">
        <v>12</v>
      </c>
      <c r="F131" s="10">
        <v>1719</v>
      </c>
    </row>
    <row r="132" spans="1:6">
      <c r="A132" s="42" t="s">
        <v>246</v>
      </c>
      <c r="B132" s="42" t="s">
        <v>86</v>
      </c>
      <c r="C132" s="9">
        <v>-48939</v>
      </c>
      <c r="D132" s="9">
        <v>-62260</v>
      </c>
      <c r="E132" s="9">
        <v>819</v>
      </c>
      <c r="F132" s="9">
        <v>-622</v>
      </c>
    </row>
    <row r="133" spans="1:6">
      <c r="A133" s="44" t="s">
        <v>247</v>
      </c>
      <c r="B133" s="44" t="s">
        <v>87</v>
      </c>
      <c r="C133" s="6">
        <v>131808</v>
      </c>
      <c r="D133" s="6">
        <v>266122</v>
      </c>
      <c r="E133" s="6">
        <v>-2742</v>
      </c>
      <c r="F133" s="6">
        <v>4720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9990</v>
      </c>
      <c r="D135" s="5">
        <v>10037</v>
      </c>
      <c r="E135" s="5">
        <v>1363</v>
      </c>
      <c r="F135" s="5">
        <v>9053</v>
      </c>
    </row>
    <row r="136" spans="1:6">
      <c r="A136" s="42" t="s">
        <v>250</v>
      </c>
      <c r="B136" s="42" t="s">
        <v>90</v>
      </c>
      <c r="C136" s="9">
        <v>91</v>
      </c>
      <c r="D136" s="9">
        <v>91</v>
      </c>
      <c r="E136" s="9">
        <v>49</v>
      </c>
      <c r="F136" s="9">
        <v>6712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2781</v>
      </c>
      <c r="D138" s="9">
        <v>2781</v>
      </c>
      <c r="E138" s="9">
        <v>28</v>
      </c>
      <c r="F138" s="9">
        <v>28</v>
      </c>
    </row>
    <row r="139" spans="1:6">
      <c r="A139" s="42" t="s">
        <v>253</v>
      </c>
      <c r="B139" s="42" t="s">
        <v>142</v>
      </c>
      <c r="C139" s="9">
        <v>7118</v>
      </c>
      <c r="D139" s="9">
        <v>7165</v>
      </c>
      <c r="E139" s="9">
        <v>1286</v>
      </c>
      <c r="F139" s="9">
        <v>2313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2445</v>
      </c>
      <c r="D141" s="6">
        <v>6860</v>
      </c>
      <c r="E141" s="6">
        <v>4586</v>
      </c>
      <c r="F141" s="6">
        <v>8060</v>
      </c>
    </row>
    <row r="142" spans="1:6">
      <c r="A142" s="42" t="s">
        <v>256</v>
      </c>
      <c r="B142" s="42" t="s">
        <v>95</v>
      </c>
      <c r="C142" s="9">
        <v>1452</v>
      </c>
      <c r="D142" s="9">
        <v>4535</v>
      </c>
      <c r="E142" s="9">
        <v>1703</v>
      </c>
      <c r="F142" s="9">
        <v>4146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0</v>
      </c>
      <c r="D144" s="9">
        <v>0</v>
      </c>
      <c r="E144" s="9">
        <v>1900</v>
      </c>
      <c r="F144" s="9">
        <v>1902</v>
      </c>
    </row>
    <row r="145" spans="1:6">
      <c r="A145" s="42" t="s">
        <v>259</v>
      </c>
      <c r="B145" s="42" t="s">
        <v>98</v>
      </c>
      <c r="C145" s="9">
        <v>993</v>
      </c>
      <c r="D145" s="9">
        <v>2325</v>
      </c>
      <c r="E145" s="9">
        <v>983</v>
      </c>
      <c r="F145" s="9">
        <v>2012</v>
      </c>
    </row>
    <row r="146" spans="1:6">
      <c r="A146" s="44" t="s">
        <v>260</v>
      </c>
      <c r="B146" s="44" t="s">
        <v>99</v>
      </c>
      <c r="C146" s="6">
        <v>7545</v>
      </c>
      <c r="D146" s="6">
        <v>3177</v>
      </c>
      <c r="E146" s="6">
        <v>-3223</v>
      </c>
      <c r="F146" s="6">
        <v>993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0</v>
      </c>
      <c r="D148" s="5">
        <v>0</v>
      </c>
      <c r="E148" s="5">
        <v>5</v>
      </c>
      <c r="F148" s="5">
        <v>93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0</v>
      </c>
      <c r="D150" s="9">
        <v>0</v>
      </c>
      <c r="E150" s="9">
        <v>5</v>
      </c>
      <c r="F150" s="9">
        <v>8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0</v>
      </c>
      <c r="E152" s="9">
        <v>0</v>
      </c>
      <c r="F152" s="9">
        <v>85</v>
      </c>
    </row>
    <row r="153" spans="1:6">
      <c r="A153" s="40" t="s">
        <v>255</v>
      </c>
      <c r="B153" s="40" t="s">
        <v>94</v>
      </c>
      <c r="C153" s="6">
        <v>79</v>
      </c>
      <c r="D153" s="6">
        <v>224</v>
      </c>
      <c r="E153" s="6">
        <v>166</v>
      </c>
      <c r="F153" s="6">
        <v>440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0</v>
      </c>
      <c r="D157" s="9">
        <v>4</v>
      </c>
      <c r="E157" s="9">
        <v>4</v>
      </c>
      <c r="F157" s="9">
        <v>2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77</v>
      </c>
      <c r="D160" s="9">
        <v>218</v>
      </c>
      <c r="E160" s="9">
        <v>161</v>
      </c>
      <c r="F160" s="9">
        <v>424</v>
      </c>
    </row>
    <row r="161" spans="1:8">
      <c r="A161" s="42" t="s">
        <v>271</v>
      </c>
      <c r="B161" s="42" t="s">
        <v>111</v>
      </c>
      <c r="C161" s="9">
        <v>2</v>
      </c>
      <c r="D161" s="9">
        <v>2</v>
      </c>
      <c r="E161" s="9">
        <v>1</v>
      </c>
      <c r="F161" s="9">
        <v>14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44" t="s">
        <v>273</v>
      </c>
      <c r="B163" s="44" t="s">
        <v>113</v>
      </c>
      <c r="C163" s="6">
        <v>-79</v>
      </c>
      <c r="D163" s="6">
        <v>-224</v>
      </c>
      <c r="E163" s="6">
        <v>-161</v>
      </c>
      <c r="F163" s="6">
        <v>-347</v>
      </c>
    </row>
    <row r="164" spans="1:8">
      <c r="A164" s="46" t="s">
        <v>274</v>
      </c>
      <c r="B164" s="46" t="s">
        <v>114</v>
      </c>
      <c r="C164" s="7">
        <v>139274</v>
      </c>
      <c r="D164" s="7">
        <v>269075</v>
      </c>
      <c r="E164" s="7">
        <v>-6126</v>
      </c>
      <c r="F164" s="7">
        <v>5366</v>
      </c>
    </row>
    <row r="165" spans="1:8">
      <c r="A165" s="46" t="s">
        <v>275</v>
      </c>
      <c r="B165" s="46" t="s">
        <v>115</v>
      </c>
      <c r="C165" s="7">
        <v>139274</v>
      </c>
      <c r="D165" s="7">
        <v>269075</v>
      </c>
      <c r="E165" s="7">
        <v>-6126</v>
      </c>
      <c r="F165" s="7">
        <v>5366</v>
      </c>
    </row>
    <row r="166" spans="1:8">
      <c r="A166" s="47" t="s">
        <v>276</v>
      </c>
      <c r="B166" s="47" t="s">
        <v>132</v>
      </c>
      <c r="C166" s="8"/>
      <c r="D166" s="8"/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164196</v>
      </c>
      <c r="D167" s="7">
        <v>34395</v>
      </c>
      <c r="E167" s="7">
        <v>51176</v>
      </c>
      <c r="F167" s="7">
        <v>39684</v>
      </c>
    </row>
    <row r="168" spans="1:8">
      <c r="A168" s="46" t="s">
        <v>278</v>
      </c>
      <c r="B168" s="46" t="s">
        <v>117</v>
      </c>
      <c r="C168" s="71">
        <v>303470</v>
      </c>
      <c r="D168" s="71">
        <v>303470</v>
      </c>
      <c r="E168" s="71">
        <v>45050</v>
      </c>
      <c r="F168" s="71">
        <v>45050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8" ht="55">
      <c r="A173" s="156" t="s">
        <v>203</v>
      </c>
      <c r="B173" s="156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8">
      <c r="A174" s="44" t="s">
        <v>181</v>
      </c>
      <c r="B174" s="44" t="s">
        <v>26</v>
      </c>
      <c r="C174" s="78">
        <v>31779</v>
      </c>
      <c r="D174" s="78">
        <v>5634</v>
      </c>
      <c r="E174" s="78">
        <v>96341</v>
      </c>
      <c r="F174" s="78">
        <v>-29186</v>
      </c>
      <c r="G174" s="78">
        <v>104568</v>
      </c>
      <c r="H174" s="110"/>
    </row>
    <row r="175" spans="1:8">
      <c r="A175" s="48" t="s">
        <v>182</v>
      </c>
      <c r="B175" s="48" t="s">
        <v>27</v>
      </c>
      <c r="C175" s="79">
        <v>3244</v>
      </c>
      <c r="D175" s="79">
        <v>1503</v>
      </c>
      <c r="E175" s="79">
        <v>1660</v>
      </c>
      <c r="F175" s="79">
        <v>0</v>
      </c>
      <c r="G175" s="79">
        <v>6407</v>
      </c>
      <c r="H175" s="110"/>
    </row>
    <row r="176" spans="1:8">
      <c r="A176" s="48" t="s">
        <v>183</v>
      </c>
      <c r="B176" s="48" t="s">
        <v>28</v>
      </c>
      <c r="C176" s="79">
        <v>20814</v>
      </c>
      <c r="D176" s="79">
        <v>4126</v>
      </c>
      <c r="E176" s="79">
        <v>60505</v>
      </c>
      <c r="F176" s="79">
        <v>-43356</v>
      </c>
      <c r="G176" s="79">
        <v>42089</v>
      </c>
      <c r="H176" s="110"/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110"/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110"/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  <c r="H179" s="110"/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110"/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110"/>
    </row>
    <row r="183" spans="1:8">
      <c r="A183" s="48" t="s">
        <v>190</v>
      </c>
      <c r="B183" s="48" t="s">
        <v>35</v>
      </c>
      <c r="C183" s="79">
        <v>7691</v>
      </c>
      <c r="D183" s="79">
        <v>5</v>
      </c>
      <c r="E183" s="79">
        <v>1266</v>
      </c>
      <c r="F183" s="79">
        <v>-135</v>
      </c>
      <c r="G183" s="79">
        <v>8827</v>
      </c>
      <c r="H183" s="110"/>
    </row>
    <row r="184" spans="1:8">
      <c r="A184" s="48" t="s">
        <v>191</v>
      </c>
      <c r="B184" s="48" t="s">
        <v>36</v>
      </c>
      <c r="C184" s="79">
        <v>30</v>
      </c>
      <c r="D184" s="79">
        <v>0</v>
      </c>
      <c r="E184" s="79">
        <v>251</v>
      </c>
      <c r="F184" s="79">
        <v>0</v>
      </c>
      <c r="G184" s="79">
        <v>281</v>
      </c>
      <c r="H184" s="110"/>
    </row>
    <row r="185" spans="1:8">
      <c r="A185" s="44" t="s">
        <v>192</v>
      </c>
      <c r="B185" s="44" t="s">
        <v>37</v>
      </c>
      <c r="C185" s="78">
        <v>395911</v>
      </c>
      <c r="D185" s="78">
        <v>36047</v>
      </c>
      <c r="E185" s="78">
        <v>49042</v>
      </c>
      <c r="F185" s="78">
        <v>-16863</v>
      </c>
      <c r="G185" s="78">
        <v>464137</v>
      </c>
      <c r="H185" s="110"/>
    </row>
    <row r="186" spans="1:8">
      <c r="A186" s="48" t="s">
        <v>193</v>
      </c>
      <c r="B186" s="48" t="s">
        <v>38</v>
      </c>
      <c r="C186" s="79">
        <v>48198</v>
      </c>
      <c r="D186" s="79">
        <v>0</v>
      </c>
      <c r="E186" s="79">
        <v>0</v>
      </c>
      <c r="F186" s="79">
        <v>0</v>
      </c>
      <c r="G186" s="79">
        <v>48198</v>
      </c>
      <c r="H186" s="110"/>
    </row>
    <row r="187" spans="1:8">
      <c r="A187" s="48" t="s">
        <v>194</v>
      </c>
      <c r="B187" s="48" t="s">
        <v>39</v>
      </c>
      <c r="C187" s="79">
        <v>79300</v>
      </c>
      <c r="D187" s="79">
        <v>2963</v>
      </c>
      <c r="E187" s="79">
        <v>98</v>
      </c>
      <c r="F187" s="79">
        <v>-1034</v>
      </c>
      <c r="G187" s="79">
        <v>81327</v>
      </c>
      <c r="H187" s="110"/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-211</v>
      </c>
      <c r="G188" s="79">
        <v>0</v>
      </c>
      <c r="H188" s="110"/>
    </row>
    <row r="189" spans="1:8">
      <c r="A189" s="48" t="s">
        <v>196</v>
      </c>
      <c r="B189" s="48" t="s">
        <v>41</v>
      </c>
      <c r="C189" s="79">
        <v>22584</v>
      </c>
      <c r="D189" s="79">
        <v>4686</v>
      </c>
      <c r="E189" s="79">
        <v>9513</v>
      </c>
      <c r="F189" s="79">
        <v>-15618</v>
      </c>
      <c r="G189" s="79">
        <v>21165</v>
      </c>
      <c r="H189" s="110"/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110"/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110"/>
    </row>
    <row r="193" spans="1:8">
      <c r="A193" s="48" t="s">
        <v>199</v>
      </c>
      <c r="B193" s="48" t="s">
        <v>44</v>
      </c>
      <c r="C193" s="79">
        <v>469</v>
      </c>
      <c r="D193" s="79">
        <v>9435</v>
      </c>
      <c r="E193" s="79">
        <v>73</v>
      </c>
      <c r="F193" s="79">
        <v>0</v>
      </c>
      <c r="G193" s="79">
        <v>9977</v>
      </c>
      <c r="H193" s="110"/>
    </row>
    <row r="194" spans="1:8">
      <c r="A194" s="48" t="s">
        <v>200</v>
      </c>
      <c r="B194" s="48" t="s">
        <v>45</v>
      </c>
      <c r="C194" s="79">
        <v>245360</v>
      </c>
      <c r="D194" s="79">
        <v>18963</v>
      </c>
      <c r="E194" s="79">
        <v>39147</v>
      </c>
      <c r="F194" s="79">
        <v>0</v>
      </c>
      <c r="G194" s="79">
        <v>303470</v>
      </c>
      <c r="H194" s="110"/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110"/>
    </row>
    <row r="196" spans="1:8">
      <c r="A196" s="44" t="s">
        <v>202</v>
      </c>
      <c r="B196" s="44" t="s">
        <v>47</v>
      </c>
      <c r="C196" s="78">
        <v>427690</v>
      </c>
      <c r="D196" s="78">
        <v>41681</v>
      </c>
      <c r="E196" s="78">
        <v>145383</v>
      </c>
      <c r="F196" s="78">
        <v>-46049</v>
      </c>
      <c r="G196" s="78">
        <v>568705</v>
      </c>
      <c r="H196" s="110"/>
    </row>
    <row r="197" spans="1:8">
      <c r="A197" s="50"/>
      <c r="B197" s="51"/>
      <c r="C197" s="75"/>
      <c r="D197" s="3"/>
      <c r="E197" s="3"/>
      <c r="F197" s="3"/>
      <c r="G197" s="3"/>
    </row>
    <row r="198" spans="1:8" ht="44">
      <c r="A198" s="157" t="s">
        <v>229</v>
      </c>
      <c r="B198" s="159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8" ht="55">
      <c r="A199" s="158"/>
      <c r="B199" s="160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8">
      <c r="A200" s="52" t="s">
        <v>204</v>
      </c>
      <c r="B200" s="44" t="s">
        <v>49</v>
      </c>
      <c r="C200" s="78">
        <v>323336</v>
      </c>
      <c r="D200" s="78">
        <v>17122</v>
      </c>
      <c r="E200" s="78">
        <v>135348</v>
      </c>
      <c r="F200" s="78">
        <v>-28946</v>
      </c>
      <c r="G200" s="78">
        <v>446860</v>
      </c>
      <c r="H200" s="110"/>
    </row>
    <row r="201" spans="1:8">
      <c r="A201" s="52" t="s">
        <v>205</v>
      </c>
      <c r="B201" s="44" t="s">
        <v>50</v>
      </c>
      <c r="C201" s="78">
        <v>323336</v>
      </c>
      <c r="D201" s="78">
        <v>17122</v>
      </c>
      <c r="E201" s="78">
        <v>135348</v>
      </c>
      <c r="F201" s="78">
        <v>-28946</v>
      </c>
      <c r="G201" s="78">
        <v>446860</v>
      </c>
      <c r="H201" s="110"/>
    </row>
    <row r="202" spans="1:8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  <c r="H202" s="110"/>
    </row>
    <row r="203" spans="1:8">
      <c r="A203" s="53" t="s">
        <v>207</v>
      </c>
      <c r="B203" s="48" t="s">
        <v>52</v>
      </c>
      <c r="C203" s="79">
        <v>0</v>
      </c>
      <c r="D203" s="79">
        <v>1658</v>
      </c>
      <c r="E203" s="79">
        <v>110936</v>
      </c>
      <c r="F203" s="79">
        <v>7606</v>
      </c>
      <c r="G203" s="79">
        <v>120200</v>
      </c>
      <c r="H203" s="110"/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110"/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2767</v>
      </c>
      <c r="F205" s="79">
        <v>0</v>
      </c>
      <c r="G205" s="79">
        <v>2767</v>
      </c>
      <c r="H205" s="110"/>
    </row>
    <row r="206" spans="1:8">
      <c r="A206" s="54" t="s">
        <v>210</v>
      </c>
      <c r="B206" s="55" t="s">
        <v>55</v>
      </c>
      <c r="C206" s="81">
        <v>10</v>
      </c>
      <c r="D206" s="81">
        <v>1655</v>
      </c>
      <c r="E206" s="81">
        <v>0</v>
      </c>
      <c r="F206" s="81">
        <v>389</v>
      </c>
      <c r="G206" s="81">
        <v>2054</v>
      </c>
      <c r="H206" s="110"/>
    </row>
    <row r="207" spans="1:8">
      <c r="A207" s="53" t="s">
        <v>211</v>
      </c>
      <c r="B207" s="48" t="s">
        <v>56</v>
      </c>
      <c r="C207" s="79">
        <v>23725</v>
      </c>
      <c r="D207" s="79">
        <v>5155</v>
      </c>
      <c r="E207" s="79">
        <v>-86687</v>
      </c>
      <c r="F207" s="79">
        <v>8035</v>
      </c>
      <c r="G207" s="79">
        <v>-49772</v>
      </c>
      <c r="H207" s="110"/>
    </row>
    <row r="208" spans="1:8">
      <c r="A208" s="53" t="s">
        <v>212</v>
      </c>
      <c r="B208" s="48" t="s">
        <v>57</v>
      </c>
      <c r="C208" s="79">
        <v>292551</v>
      </c>
      <c r="D208" s="79">
        <v>8568</v>
      </c>
      <c r="E208" s="79">
        <v>13382</v>
      </c>
      <c r="F208" s="79">
        <v>-37840</v>
      </c>
      <c r="G208" s="79">
        <v>276661</v>
      </c>
      <c r="H208" s="110"/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110"/>
    </row>
    <row r="210" spans="1:8">
      <c r="A210" s="52" t="s">
        <v>214</v>
      </c>
      <c r="B210" s="44" t="s">
        <v>59</v>
      </c>
      <c r="C210" s="78">
        <v>93</v>
      </c>
      <c r="D210" s="78">
        <v>16</v>
      </c>
      <c r="E210" s="78">
        <v>1774</v>
      </c>
      <c r="F210" s="78">
        <v>-241</v>
      </c>
      <c r="G210" s="78">
        <v>1642</v>
      </c>
      <c r="H210" s="110"/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110"/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65</v>
      </c>
      <c r="F212" s="79">
        <v>0</v>
      </c>
      <c r="G212" s="79">
        <v>65</v>
      </c>
      <c r="H212" s="110"/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110"/>
    </row>
    <row r="214" spans="1:8">
      <c r="A214" s="53" t="s">
        <v>218</v>
      </c>
      <c r="B214" s="48" t="s">
        <v>63</v>
      </c>
      <c r="C214" s="79">
        <v>53</v>
      </c>
      <c r="D214" s="79">
        <v>0</v>
      </c>
      <c r="E214" s="79">
        <v>1683</v>
      </c>
      <c r="F214" s="79">
        <v>-241</v>
      </c>
      <c r="G214" s="79">
        <v>1495</v>
      </c>
      <c r="H214" s="110"/>
    </row>
    <row r="215" spans="1:8">
      <c r="A215" s="53" t="s">
        <v>219</v>
      </c>
      <c r="B215" s="48" t="s">
        <v>64</v>
      </c>
      <c r="C215" s="79">
        <v>29</v>
      </c>
      <c r="D215" s="79">
        <v>12</v>
      </c>
      <c r="E215" s="79">
        <v>14</v>
      </c>
      <c r="F215" s="79">
        <v>0</v>
      </c>
      <c r="G215" s="79">
        <v>55</v>
      </c>
      <c r="H215" s="110"/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110"/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110"/>
    </row>
    <row r="218" spans="1:8">
      <c r="A218" s="52" t="s">
        <v>222</v>
      </c>
      <c r="B218" s="44" t="s">
        <v>67</v>
      </c>
      <c r="C218" s="78">
        <v>104261</v>
      </c>
      <c r="D218" s="78">
        <v>24543</v>
      </c>
      <c r="E218" s="78">
        <v>8261</v>
      </c>
      <c r="F218" s="78">
        <v>-16862</v>
      </c>
      <c r="G218" s="78">
        <v>120203</v>
      </c>
      <c r="H218" s="110"/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  <c r="H219" s="110"/>
    </row>
    <row r="220" spans="1:8">
      <c r="A220" s="53" t="s">
        <v>216</v>
      </c>
      <c r="B220" s="48" t="s">
        <v>61</v>
      </c>
      <c r="C220" s="79">
        <v>8658</v>
      </c>
      <c r="D220" s="79">
        <v>0</v>
      </c>
      <c r="E220" s="79">
        <v>3778</v>
      </c>
      <c r="F220" s="79">
        <v>0</v>
      </c>
      <c r="G220" s="79">
        <v>12436</v>
      </c>
      <c r="H220" s="110"/>
    </row>
    <row r="221" spans="1:8">
      <c r="A221" s="53" t="s">
        <v>223</v>
      </c>
      <c r="B221" s="48" t="s">
        <v>68</v>
      </c>
      <c r="C221" s="79">
        <v>8212</v>
      </c>
      <c r="D221" s="79">
        <v>15375</v>
      </c>
      <c r="E221" s="79">
        <v>300</v>
      </c>
      <c r="F221" s="79">
        <v>-1034</v>
      </c>
      <c r="G221" s="79">
        <v>22853</v>
      </c>
      <c r="H221" s="110"/>
    </row>
    <row r="222" spans="1:8">
      <c r="A222" s="53" t="s">
        <v>224</v>
      </c>
      <c r="B222" s="48" t="s">
        <v>69</v>
      </c>
      <c r="C222" s="79">
        <v>4814</v>
      </c>
      <c r="D222" s="79">
        <v>662</v>
      </c>
      <c r="E222" s="79">
        <v>0</v>
      </c>
      <c r="F222" s="79">
        <v>-211</v>
      </c>
      <c r="G222" s="79">
        <v>5265</v>
      </c>
      <c r="H222" s="110"/>
    </row>
    <row r="223" spans="1:8">
      <c r="A223" s="53" t="s">
        <v>225</v>
      </c>
      <c r="B223" s="48" t="s">
        <v>70</v>
      </c>
      <c r="C223" s="79">
        <v>52723</v>
      </c>
      <c r="D223" s="79">
        <v>2793</v>
      </c>
      <c r="E223" s="79">
        <v>3764</v>
      </c>
      <c r="F223" s="79">
        <v>-15617</v>
      </c>
      <c r="G223" s="79">
        <v>43663</v>
      </c>
      <c r="H223" s="110"/>
    </row>
    <row r="224" spans="1:8">
      <c r="A224" s="53" t="s">
        <v>219</v>
      </c>
      <c r="B224" s="48" t="s">
        <v>64</v>
      </c>
      <c r="C224" s="79">
        <v>353</v>
      </c>
      <c r="D224" s="79">
        <v>5500</v>
      </c>
      <c r="E224" s="79">
        <v>6</v>
      </c>
      <c r="F224" s="79">
        <v>0</v>
      </c>
      <c r="G224" s="79">
        <v>5859</v>
      </c>
      <c r="H224" s="110"/>
    </row>
    <row r="225" spans="1:8">
      <c r="A225" s="53" t="s">
        <v>226</v>
      </c>
      <c r="B225" s="48" t="s">
        <v>65</v>
      </c>
      <c r="C225" s="79">
        <v>20</v>
      </c>
      <c r="D225" s="79">
        <v>21</v>
      </c>
      <c r="E225" s="79">
        <v>128</v>
      </c>
      <c r="F225" s="79">
        <v>0</v>
      </c>
      <c r="G225" s="79">
        <v>169</v>
      </c>
      <c r="H225" s="110"/>
    </row>
    <row r="226" spans="1:8">
      <c r="A226" s="53" t="s">
        <v>221</v>
      </c>
      <c r="B226" s="48" t="s">
        <v>66</v>
      </c>
      <c r="C226" s="79">
        <v>29481</v>
      </c>
      <c r="D226" s="79">
        <v>192</v>
      </c>
      <c r="E226" s="79">
        <v>285</v>
      </c>
      <c r="F226" s="79">
        <v>0</v>
      </c>
      <c r="G226" s="79">
        <v>29958</v>
      </c>
      <c r="H226" s="110"/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110"/>
    </row>
    <row r="228" spans="1:8">
      <c r="A228" s="52" t="s">
        <v>228</v>
      </c>
      <c r="B228" s="44" t="s">
        <v>71</v>
      </c>
      <c r="C228" s="78">
        <v>427690</v>
      </c>
      <c r="D228" s="78">
        <v>41681</v>
      </c>
      <c r="E228" s="78">
        <v>145383</v>
      </c>
      <c r="F228" s="78">
        <v>-46049</v>
      </c>
      <c r="G228" s="78">
        <v>568705</v>
      </c>
      <c r="H228" s="110"/>
    </row>
    <row r="229" spans="1:8">
      <c r="A229" s="58"/>
      <c r="B229" s="58"/>
      <c r="C229" s="77"/>
      <c r="D229" s="4"/>
      <c r="E229" s="4"/>
      <c r="F229" s="4"/>
      <c r="G229" s="4"/>
    </row>
    <row r="230" spans="1:8" ht="44">
      <c r="A230" s="161" t="s">
        <v>409</v>
      </c>
      <c r="B230" s="156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8" ht="55">
      <c r="A231" s="161"/>
      <c r="B231" s="156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8">
      <c r="A232" s="52" t="s">
        <v>151</v>
      </c>
      <c r="B232" s="44" t="s">
        <v>0</v>
      </c>
      <c r="C232" s="83">
        <v>552301</v>
      </c>
      <c r="D232" s="83">
        <v>84920</v>
      </c>
      <c r="E232" s="83">
        <v>5141</v>
      </c>
      <c r="F232" s="83">
        <v>-16415</v>
      </c>
      <c r="G232" s="83">
        <v>625947</v>
      </c>
      <c r="H232" s="110"/>
    </row>
    <row r="233" spans="1:8">
      <c r="A233" s="59" t="s">
        <v>152</v>
      </c>
      <c r="B233" s="60" t="s">
        <v>1</v>
      </c>
      <c r="C233" s="84">
        <v>505085</v>
      </c>
      <c r="D233" s="84">
        <v>0</v>
      </c>
      <c r="E233" s="84">
        <v>0</v>
      </c>
      <c r="F233" s="84">
        <v>-10957</v>
      </c>
      <c r="G233" s="84">
        <v>494128</v>
      </c>
      <c r="H233" s="110"/>
    </row>
    <row r="234" spans="1:8">
      <c r="A234" s="59" t="s">
        <v>153</v>
      </c>
      <c r="B234" s="60" t="s">
        <v>2</v>
      </c>
      <c r="C234" s="84">
        <v>462</v>
      </c>
      <c r="D234" s="84">
        <v>0</v>
      </c>
      <c r="E234" s="84">
        <v>5117</v>
      </c>
      <c r="F234" s="84">
        <v>-5435</v>
      </c>
      <c r="G234" s="84">
        <v>144</v>
      </c>
      <c r="H234" s="110"/>
    </row>
    <row r="235" spans="1:8">
      <c r="A235" s="59" t="s">
        <v>154</v>
      </c>
      <c r="B235" s="60" t="s">
        <v>3</v>
      </c>
      <c r="C235" s="84">
        <v>46754</v>
      </c>
      <c r="D235" s="84">
        <v>84920</v>
      </c>
      <c r="E235" s="84">
        <v>24</v>
      </c>
      <c r="F235" s="84">
        <v>-23</v>
      </c>
      <c r="G235" s="84">
        <v>131675</v>
      </c>
      <c r="H235" s="110"/>
    </row>
    <row r="236" spans="1:8">
      <c r="A236" s="52" t="s">
        <v>155</v>
      </c>
      <c r="B236" s="44" t="s">
        <v>4</v>
      </c>
      <c r="C236" s="83">
        <v>120156</v>
      </c>
      <c r="D236" s="83">
        <v>55620</v>
      </c>
      <c r="E236" s="83">
        <v>485</v>
      </c>
      <c r="F236" s="83">
        <v>-11495</v>
      </c>
      <c r="G236" s="83">
        <v>164766</v>
      </c>
      <c r="H236" s="110"/>
    </row>
    <row r="237" spans="1:8">
      <c r="A237" s="59" t="s">
        <v>156</v>
      </c>
      <c r="B237" s="60" t="s">
        <v>5</v>
      </c>
      <c r="C237" s="84">
        <v>76716</v>
      </c>
      <c r="D237" s="84">
        <v>0</v>
      </c>
      <c r="E237" s="84">
        <v>470</v>
      </c>
      <c r="F237" s="84">
        <v>-540</v>
      </c>
      <c r="G237" s="84">
        <v>76646</v>
      </c>
      <c r="H237" s="110"/>
    </row>
    <row r="238" spans="1:8">
      <c r="A238" s="59" t="s">
        <v>157</v>
      </c>
      <c r="B238" s="60" t="s">
        <v>6</v>
      </c>
      <c r="C238" s="84">
        <v>43440</v>
      </c>
      <c r="D238" s="84">
        <v>55620</v>
      </c>
      <c r="E238" s="84">
        <v>15</v>
      </c>
      <c r="F238" s="84">
        <v>-10955</v>
      </c>
      <c r="G238" s="84">
        <v>88120</v>
      </c>
      <c r="H238" s="110"/>
    </row>
    <row r="239" spans="1:8">
      <c r="A239" s="142" t="s">
        <v>158</v>
      </c>
      <c r="B239" s="143" t="s">
        <v>7</v>
      </c>
      <c r="C239" s="83">
        <v>432145</v>
      </c>
      <c r="D239" s="83">
        <v>29300</v>
      </c>
      <c r="E239" s="83">
        <v>4656</v>
      </c>
      <c r="F239" s="83">
        <v>-4920</v>
      </c>
      <c r="G239" s="83">
        <v>461181</v>
      </c>
      <c r="H239" s="110"/>
    </row>
    <row r="240" spans="1:8">
      <c r="A240" s="53" t="s">
        <v>159</v>
      </c>
      <c r="B240" s="48" t="s">
        <v>8</v>
      </c>
      <c r="C240" s="84">
        <v>1425</v>
      </c>
      <c r="D240" s="84">
        <v>102</v>
      </c>
      <c r="E240" s="84">
        <v>163</v>
      </c>
      <c r="F240" s="84">
        <v>-194</v>
      </c>
      <c r="G240" s="84">
        <v>1496</v>
      </c>
      <c r="H240" s="110"/>
    </row>
    <row r="241" spans="1:8">
      <c r="A241" s="53" t="s">
        <v>160</v>
      </c>
      <c r="B241" s="48" t="s">
        <v>9</v>
      </c>
      <c r="C241" s="84">
        <v>25106</v>
      </c>
      <c r="D241" s="84">
        <v>14803</v>
      </c>
      <c r="E241" s="84">
        <v>1225</v>
      </c>
      <c r="F241" s="84">
        <v>-468</v>
      </c>
      <c r="G241" s="84">
        <v>40666</v>
      </c>
      <c r="H241" s="110"/>
    </row>
    <row r="242" spans="1:8">
      <c r="A242" s="53" t="s">
        <v>161</v>
      </c>
      <c r="B242" s="48" t="s">
        <v>10</v>
      </c>
      <c r="C242" s="84">
        <v>16276</v>
      </c>
      <c r="D242" s="84">
        <v>3268</v>
      </c>
      <c r="E242" s="84">
        <v>32767</v>
      </c>
      <c r="F242" s="84">
        <v>-4452</v>
      </c>
      <c r="G242" s="84">
        <v>47859</v>
      </c>
      <c r="H242" s="110"/>
    </row>
    <row r="243" spans="1:8">
      <c r="A243" s="53" t="s">
        <v>162</v>
      </c>
      <c r="B243" s="48" t="s">
        <v>11</v>
      </c>
      <c r="C243" s="84">
        <v>34376</v>
      </c>
      <c r="D243" s="84">
        <v>88</v>
      </c>
      <c r="E243" s="84">
        <v>157</v>
      </c>
      <c r="F243" s="84">
        <v>-194</v>
      </c>
      <c r="G243" s="84">
        <v>34427</v>
      </c>
      <c r="H243" s="110"/>
    </row>
    <row r="244" spans="1:8">
      <c r="A244" s="142" t="s">
        <v>163</v>
      </c>
      <c r="B244" s="143" t="s">
        <v>12</v>
      </c>
      <c r="C244" s="83">
        <v>357812</v>
      </c>
      <c r="D244" s="83">
        <v>11243</v>
      </c>
      <c r="E244" s="83">
        <v>-29330</v>
      </c>
      <c r="F244" s="83">
        <v>0</v>
      </c>
      <c r="G244" s="83">
        <v>339725</v>
      </c>
      <c r="H244" s="110"/>
    </row>
    <row r="245" spans="1:8">
      <c r="A245" s="53" t="s">
        <v>164</v>
      </c>
      <c r="B245" s="48" t="s">
        <v>13</v>
      </c>
      <c r="C245" s="84">
        <v>6891</v>
      </c>
      <c r="D245" s="84">
        <v>13</v>
      </c>
      <c r="E245" s="84">
        <v>37846</v>
      </c>
      <c r="F245" s="84">
        <v>-37520</v>
      </c>
      <c r="G245" s="84">
        <v>7230</v>
      </c>
      <c r="H245" s="110"/>
    </row>
    <row r="246" spans="1:8">
      <c r="A246" s="53" t="s">
        <v>165</v>
      </c>
      <c r="B246" s="48" t="s">
        <v>14</v>
      </c>
      <c r="C246" s="84">
        <v>9589</v>
      </c>
      <c r="D246" s="84">
        <v>1240</v>
      </c>
      <c r="E246" s="84">
        <v>107</v>
      </c>
      <c r="F246" s="84">
        <v>-182</v>
      </c>
      <c r="G246" s="84">
        <v>10754</v>
      </c>
      <c r="H246" s="110"/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110"/>
    </row>
    <row r="248" spans="1:8">
      <c r="A248" s="142" t="s">
        <v>167</v>
      </c>
      <c r="B248" s="143" t="s">
        <v>16</v>
      </c>
      <c r="C248" s="83">
        <v>355114</v>
      </c>
      <c r="D248" s="83">
        <v>10016</v>
      </c>
      <c r="E248" s="83">
        <v>8409</v>
      </c>
      <c r="F248" s="83">
        <v>-37338</v>
      </c>
      <c r="G248" s="83">
        <v>336201</v>
      </c>
      <c r="H248" s="110"/>
    </row>
    <row r="249" spans="1:8">
      <c r="A249" s="53" t="s">
        <v>168</v>
      </c>
      <c r="B249" s="48" t="s">
        <v>17</v>
      </c>
      <c r="C249" s="84">
        <v>62563</v>
      </c>
      <c r="D249" s="84">
        <v>1448</v>
      </c>
      <c r="E249" s="84">
        <v>-4973</v>
      </c>
      <c r="F249" s="84">
        <v>502</v>
      </c>
      <c r="G249" s="84">
        <v>59540</v>
      </c>
      <c r="H249" s="110"/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110"/>
    </row>
    <row r="251" spans="1:8">
      <c r="A251" s="142" t="s">
        <v>170</v>
      </c>
      <c r="B251" s="143" t="s">
        <v>19</v>
      </c>
      <c r="C251" s="83">
        <v>292551</v>
      </c>
      <c r="D251" s="83">
        <v>8568</v>
      </c>
      <c r="E251" s="83">
        <v>13382</v>
      </c>
      <c r="F251" s="83">
        <v>-37840</v>
      </c>
      <c r="G251" s="83">
        <v>276661</v>
      </c>
      <c r="H251" s="110"/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110"/>
    </row>
    <row r="253" spans="1:8">
      <c r="A253" s="142" t="s">
        <v>174</v>
      </c>
      <c r="B253" s="143" t="s">
        <v>21</v>
      </c>
      <c r="C253" s="83">
        <v>292551</v>
      </c>
      <c r="D253" s="83">
        <v>8568</v>
      </c>
      <c r="E253" s="83">
        <v>13382</v>
      </c>
      <c r="F253" s="83">
        <v>-37840</v>
      </c>
      <c r="G253" s="83">
        <v>276661</v>
      </c>
      <c r="H253" s="110"/>
    </row>
    <row r="254" spans="1:8">
      <c r="A254" s="144"/>
      <c r="B254" s="145"/>
      <c r="C254" s="91"/>
      <c r="D254" s="91"/>
      <c r="E254" s="91"/>
      <c r="F254" s="91"/>
      <c r="G254" s="91"/>
      <c r="H254" s="110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110"/>
    </row>
    <row r="256" spans="1:8">
      <c r="A256" s="69" t="s">
        <v>173</v>
      </c>
      <c r="B256" s="70" t="s">
        <v>127</v>
      </c>
      <c r="C256" s="83">
        <v>292551</v>
      </c>
      <c r="D256" s="83">
        <v>8568</v>
      </c>
      <c r="E256" s="83">
        <v>13382</v>
      </c>
      <c r="F256" s="83">
        <v>-37840</v>
      </c>
      <c r="G256" s="83">
        <v>276661</v>
      </c>
      <c r="H256" s="11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5">
      <c r="A1" s="18" t="s">
        <v>385</v>
      </c>
    </row>
    <row r="2" spans="1:5">
      <c r="A2" s="18" t="s">
        <v>386</v>
      </c>
    </row>
    <row r="3" spans="1:5">
      <c r="A3" s="18"/>
    </row>
    <row r="4" spans="1:5">
      <c r="A4" s="18"/>
    </row>
    <row r="5" spans="1:5">
      <c r="A5" s="21" t="s">
        <v>304</v>
      </c>
      <c r="B5" s="22" t="s">
        <v>300</v>
      </c>
    </row>
    <row r="6" spans="1:5" ht="31" customHeight="1">
      <c r="A6" s="141" t="s">
        <v>410</v>
      </c>
      <c r="B6" s="141" t="s">
        <v>411</v>
      </c>
      <c r="C6" s="104" t="s">
        <v>383</v>
      </c>
      <c r="D6" s="104" t="s">
        <v>143</v>
      </c>
    </row>
    <row r="7" spans="1:5">
      <c r="A7" s="23" t="s">
        <v>151</v>
      </c>
      <c r="B7" s="23" t="s">
        <v>0</v>
      </c>
      <c r="C7" s="90">
        <v>512635</v>
      </c>
      <c r="D7" s="90">
        <v>74588</v>
      </c>
      <c r="E7" s="111"/>
    </row>
    <row r="8" spans="1:5">
      <c r="A8" s="24" t="s">
        <v>152</v>
      </c>
      <c r="B8" s="24" t="s">
        <v>1</v>
      </c>
      <c r="C8" s="84">
        <v>409105</v>
      </c>
      <c r="D8" s="84">
        <v>12366</v>
      </c>
      <c r="E8" s="111"/>
    </row>
    <row r="9" spans="1:5">
      <c r="A9" s="24" t="s">
        <v>153</v>
      </c>
      <c r="B9" s="24" t="s">
        <v>2</v>
      </c>
      <c r="C9" s="84">
        <v>69</v>
      </c>
      <c r="D9" s="84">
        <v>3313</v>
      </c>
      <c r="E9" s="111"/>
    </row>
    <row r="10" spans="1:5">
      <c r="A10" s="24" t="s">
        <v>154</v>
      </c>
      <c r="B10" s="24" t="s">
        <v>3</v>
      </c>
      <c r="C10" s="84">
        <v>103461</v>
      </c>
      <c r="D10" s="84">
        <v>58909</v>
      </c>
      <c r="E10" s="111"/>
    </row>
    <row r="11" spans="1:5">
      <c r="A11" s="23" t="s">
        <v>155</v>
      </c>
      <c r="B11" s="23" t="s">
        <v>4</v>
      </c>
      <c r="C11" s="90">
        <v>132695</v>
      </c>
      <c r="D11" s="90">
        <v>49721</v>
      </c>
      <c r="E11" s="111"/>
    </row>
    <row r="12" spans="1:5">
      <c r="A12" s="24" t="s">
        <v>156</v>
      </c>
      <c r="B12" s="24" t="s">
        <v>5</v>
      </c>
      <c r="C12" s="84">
        <v>63511</v>
      </c>
      <c r="D12" s="84">
        <v>5289</v>
      </c>
      <c r="E12" s="111"/>
    </row>
    <row r="13" spans="1:5">
      <c r="A13" s="24" t="s">
        <v>157</v>
      </c>
      <c r="B13" s="24" t="s">
        <v>6</v>
      </c>
      <c r="C13" s="84">
        <v>69184</v>
      </c>
      <c r="D13" s="84">
        <v>44432</v>
      </c>
      <c r="E13" s="111"/>
    </row>
    <row r="14" spans="1:5">
      <c r="A14" s="25" t="s">
        <v>158</v>
      </c>
      <c r="B14" s="25" t="s">
        <v>7</v>
      </c>
      <c r="C14" s="90">
        <v>379940</v>
      </c>
      <c r="D14" s="90">
        <v>24867</v>
      </c>
      <c r="E14" s="111"/>
    </row>
    <row r="15" spans="1:5">
      <c r="A15" s="26" t="s">
        <v>159</v>
      </c>
      <c r="B15" s="26" t="s">
        <v>8</v>
      </c>
      <c r="C15" s="84">
        <v>715</v>
      </c>
      <c r="D15" s="84">
        <v>3857</v>
      </c>
      <c r="E15" s="111"/>
    </row>
    <row r="16" spans="1:5">
      <c r="A16" s="26" t="s">
        <v>160</v>
      </c>
      <c r="B16" s="26" t="s">
        <v>9</v>
      </c>
      <c r="C16" s="84">
        <v>27111</v>
      </c>
      <c r="D16" s="84">
        <v>15963</v>
      </c>
      <c r="E16" s="111"/>
    </row>
    <row r="17" spans="1:5">
      <c r="A17" s="26" t="s">
        <v>161</v>
      </c>
      <c r="B17" s="26" t="s">
        <v>10</v>
      </c>
      <c r="C17" s="84">
        <v>38494</v>
      </c>
      <c r="D17" s="84">
        <v>6818</v>
      </c>
      <c r="E17" s="111"/>
    </row>
    <row r="18" spans="1:5">
      <c r="A18" s="26" t="s">
        <v>162</v>
      </c>
      <c r="B18" s="26" t="s">
        <v>11</v>
      </c>
      <c r="C18" s="84">
        <v>26503</v>
      </c>
      <c r="D18" s="84">
        <v>870</v>
      </c>
      <c r="E18" s="111"/>
    </row>
    <row r="19" spans="1:5">
      <c r="A19" s="25" t="s">
        <v>163</v>
      </c>
      <c r="B19" s="25" t="s">
        <v>12</v>
      </c>
      <c r="C19" s="90">
        <v>288547</v>
      </c>
      <c r="D19" s="90">
        <v>5073</v>
      </c>
      <c r="E19" s="111"/>
    </row>
    <row r="20" spans="1:5">
      <c r="A20" s="26" t="s">
        <v>164</v>
      </c>
      <c r="B20" s="26" t="s">
        <v>13</v>
      </c>
      <c r="C20" s="84">
        <v>186</v>
      </c>
      <c r="D20" s="84">
        <v>1364</v>
      </c>
      <c r="E20" s="111"/>
    </row>
    <row r="21" spans="1:5">
      <c r="A21" s="26" t="s">
        <v>165</v>
      </c>
      <c r="B21" s="26" t="s">
        <v>14</v>
      </c>
      <c r="C21" s="84">
        <v>4715</v>
      </c>
      <c r="D21" s="84">
        <v>83</v>
      </c>
      <c r="E21" s="111"/>
    </row>
    <row r="22" spans="1:5">
      <c r="A22" s="26" t="s">
        <v>166</v>
      </c>
      <c r="B22" s="26" t="s">
        <v>15</v>
      </c>
      <c r="C22" s="84">
        <v>0</v>
      </c>
      <c r="D22" s="84">
        <v>0</v>
      </c>
      <c r="E22" s="111"/>
    </row>
    <row r="23" spans="1:5">
      <c r="A23" s="25" t="s">
        <v>167</v>
      </c>
      <c r="B23" s="25" t="s">
        <v>16</v>
      </c>
      <c r="C23" s="90">
        <v>284018</v>
      </c>
      <c r="D23" s="90">
        <v>6354</v>
      </c>
      <c r="E23" s="111"/>
    </row>
    <row r="24" spans="1:5">
      <c r="A24" s="26" t="s">
        <v>168</v>
      </c>
      <c r="B24" s="26" t="s">
        <v>17</v>
      </c>
      <c r="C24" s="84">
        <v>47766</v>
      </c>
      <c r="D24" s="84">
        <v>1702</v>
      </c>
      <c r="E24" s="111"/>
    </row>
    <row r="25" spans="1:5">
      <c r="A25" s="26" t="s">
        <v>169</v>
      </c>
      <c r="B25" s="26" t="s">
        <v>18</v>
      </c>
      <c r="C25" s="84">
        <v>0</v>
      </c>
      <c r="D25" s="84">
        <v>0</v>
      </c>
      <c r="E25" s="111"/>
    </row>
    <row r="26" spans="1:5">
      <c r="A26" s="25" t="s">
        <v>170</v>
      </c>
      <c r="B26" s="25" t="s">
        <v>19</v>
      </c>
      <c r="C26" s="90">
        <v>236252</v>
      </c>
      <c r="D26" s="90">
        <v>4652</v>
      </c>
      <c r="E26" s="111"/>
    </row>
    <row r="27" spans="1:5">
      <c r="A27" s="23" t="s">
        <v>171</v>
      </c>
      <c r="B27" s="23" t="s">
        <v>20</v>
      </c>
      <c r="C27" s="90">
        <v>0</v>
      </c>
      <c r="D27" s="90">
        <v>0</v>
      </c>
      <c r="E27" s="111"/>
    </row>
    <row r="28" spans="1:5">
      <c r="A28" s="27"/>
      <c r="B28" s="27"/>
      <c r="C28" s="91"/>
      <c r="D28" s="91"/>
      <c r="E28" s="111"/>
    </row>
    <row r="29" spans="1:5">
      <c r="A29" s="28" t="s">
        <v>174</v>
      </c>
      <c r="B29" s="28" t="s">
        <v>21</v>
      </c>
      <c r="C29" s="92">
        <v>236252</v>
      </c>
      <c r="D29" s="92">
        <v>4652</v>
      </c>
      <c r="E29" s="111"/>
    </row>
    <row r="30" spans="1:5">
      <c r="A30" s="27"/>
      <c r="B30" s="27"/>
      <c r="C30" s="91"/>
      <c r="D30" s="91"/>
      <c r="E30" s="111"/>
    </row>
    <row r="31" spans="1:5">
      <c r="A31" s="25" t="s">
        <v>172</v>
      </c>
      <c r="B31" s="25" t="s">
        <v>126</v>
      </c>
      <c r="C31" s="90">
        <v>0</v>
      </c>
      <c r="D31" s="90">
        <v>79</v>
      </c>
      <c r="E31" s="111"/>
    </row>
    <row r="32" spans="1:5">
      <c r="A32" s="25" t="s">
        <v>173</v>
      </c>
      <c r="B32" s="25" t="s">
        <v>127</v>
      </c>
      <c r="C32" s="90">
        <v>236252</v>
      </c>
      <c r="D32" s="90">
        <v>4573</v>
      </c>
      <c r="E32" s="111"/>
    </row>
    <row r="33" spans="1:5">
      <c r="A33" s="29"/>
      <c r="B33" s="30"/>
      <c r="C33" s="72"/>
      <c r="D33" s="72"/>
    </row>
    <row r="34" spans="1:5">
      <c r="A34" s="29"/>
      <c r="B34" s="31"/>
      <c r="C34" s="73"/>
      <c r="D34" s="73"/>
    </row>
    <row r="35" spans="1:5">
      <c r="A35" s="32" t="s">
        <v>175</v>
      </c>
      <c r="B35" s="32" t="s">
        <v>22</v>
      </c>
      <c r="C35" s="93"/>
      <c r="D35" s="93"/>
    </row>
    <row r="36" spans="1:5">
      <c r="A36" s="33" t="s">
        <v>176</v>
      </c>
      <c r="B36" s="33" t="s">
        <v>23</v>
      </c>
      <c r="C36" s="94">
        <v>2.4900000000000002</v>
      </c>
      <c r="D36" s="94">
        <v>0.05</v>
      </c>
    </row>
    <row r="37" spans="1:5">
      <c r="A37" s="34" t="s">
        <v>177</v>
      </c>
      <c r="B37" s="34" t="s">
        <v>24</v>
      </c>
      <c r="C37" s="94">
        <v>2.4900000000000002</v>
      </c>
      <c r="D37" s="94">
        <v>0.05</v>
      </c>
    </row>
    <row r="38" spans="1:5">
      <c r="A38" s="25" t="s">
        <v>178</v>
      </c>
      <c r="B38" s="25" t="s">
        <v>25</v>
      </c>
      <c r="C38" s="95"/>
      <c r="D38" s="95"/>
    </row>
    <row r="39" spans="1:5">
      <c r="A39" s="34" t="s">
        <v>176</v>
      </c>
      <c r="B39" s="34" t="s">
        <v>23</v>
      </c>
      <c r="C39" s="94">
        <v>2.4900000000000002</v>
      </c>
      <c r="D39" s="94">
        <v>0.05</v>
      </c>
    </row>
    <row r="40" spans="1:5">
      <c r="A40" s="34" t="s">
        <v>177</v>
      </c>
      <c r="B40" s="34" t="s">
        <v>24</v>
      </c>
      <c r="C40" s="94">
        <v>2.4900000000000002</v>
      </c>
      <c r="D40" s="94">
        <v>0.05</v>
      </c>
    </row>
    <row r="41" spans="1:5">
      <c r="A41" s="25" t="s">
        <v>289</v>
      </c>
      <c r="B41" s="25" t="s">
        <v>288</v>
      </c>
      <c r="C41" s="95"/>
      <c r="D41" s="95"/>
    </row>
    <row r="42" spans="1:5">
      <c r="A42" s="34" t="s">
        <v>176</v>
      </c>
      <c r="B42" s="34" t="s">
        <v>23</v>
      </c>
      <c r="C42" s="94">
        <v>0</v>
      </c>
      <c r="D42" s="94">
        <v>0</v>
      </c>
    </row>
    <row r="43" spans="1:5">
      <c r="A43" s="34" t="s">
        <v>177</v>
      </c>
      <c r="B43" s="34" t="s">
        <v>24</v>
      </c>
      <c r="C43" s="94">
        <v>0</v>
      </c>
      <c r="D43" s="94">
        <v>0</v>
      </c>
    </row>
    <row r="46" spans="1:5">
      <c r="A46" s="32" t="s">
        <v>174</v>
      </c>
      <c r="B46" s="32" t="s">
        <v>21</v>
      </c>
      <c r="C46" s="90">
        <v>236252</v>
      </c>
      <c r="D46" s="90">
        <v>4652</v>
      </c>
      <c r="E46" s="111"/>
    </row>
    <row r="47" spans="1:5" ht="22">
      <c r="A47" s="89" t="s">
        <v>319</v>
      </c>
      <c r="B47" s="89" t="s">
        <v>321</v>
      </c>
      <c r="C47" s="84"/>
      <c r="D47" s="84"/>
    </row>
    <row r="48" spans="1:5">
      <c r="A48" s="89" t="s">
        <v>317</v>
      </c>
      <c r="B48" s="89" t="s">
        <v>309</v>
      </c>
      <c r="C48" s="84">
        <v>1112</v>
      </c>
      <c r="D48" s="84">
        <v>166</v>
      </c>
      <c r="E48" s="111"/>
    </row>
    <row r="49" spans="1:5">
      <c r="A49" s="89" t="s">
        <v>318</v>
      </c>
      <c r="B49" s="89" t="s">
        <v>310</v>
      </c>
      <c r="C49" s="84"/>
      <c r="D49" s="84"/>
    </row>
    <row r="50" spans="1:5">
      <c r="A50" s="89" t="s">
        <v>320</v>
      </c>
      <c r="B50" s="89" t="s">
        <v>322</v>
      </c>
      <c r="C50" s="84"/>
      <c r="D50" s="84"/>
    </row>
    <row r="51" spans="1:5">
      <c r="A51" s="32" t="s">
        <v>314</v>
      </c>
      <c r="B51" s="32" t="s">
        <v>311</v>
      </c>
      <c r="C51" s="90">
        <v>237364</v>
      </c>
      <c r="D51" s="90">
        <v>4818</v>
      </c>
      <c r="E51" s="111"/>
    </row>
    <row r="52" spans="1:5">
      <c r="A52" s="33" t="s">
        <v>315</v>
      </c>
      <c r="B52" s="33" t="s">
        <v>312</v>
      </c>
      <c r="C52" s="84"/>
      <c r="D52" s="84">
        <v>79</v>
      </c>
      <c r="E52" s="111"/>
    </row>
    <row r="53" spans="1:5" ht="22">
      <c r="A53" s="32" t="s">
        <v>316</v>
      </c>
      <c r="B53" s="32" t="s">
        <v>313</v>
      </c>
      <c r="C53" s="90">
        <v>237364</v>
      </c>
      <c r="D53" s="90">
        <v>4739</v>
      </c>
      <c r="E53" s="111"/>
    </row>
    <row r="56" spans="1:5" ht="22">
      <c r="A56" s="21" t="s">
        <v>306</v>
      </c>
      <c r="B56" s="21" t="s">
        <v>301</v>
      </c>
    </row>
    <row r="57" spans="1:5" ht="31" customHeight="1">
      <c r="A57" s="109" t="s">
        <v>203</v>
      </c>
      <c r="B57" s="109" t="s">
        <v>73</v>
      </c>
      <c r="C57" s="104" t="s">
        <v>384</v>
      </c>
      <c r="D57" s="104" t="s">
        <v>145</v>
      </c>
    </row>
    <row r="58" spans="1:5">
      <c r="A58" s="35" t="s">
        <v>181</v>
      </c>
      <c r="B58" s="35" t="s">
        <v>26</v>
      </c>
      <c r="C58" s="96">
        <v>106670</v>
      </c>
      <c r="D58" s="96">
        <v>91889</v>
      </c>
      <c r="E58" s="111"/>
    </row>
    <row r="59" spans="1:5">
      <c r="A59" s="26" t="s">
        <v>182</v>
      </c>
      <c r="B59" s="26" t="s">
        <v>27</v>
      </c>
      <c r="C59" s="79">
        <v>5947</v>
      </c>
      <c r="D59" s="79">
        <v>6134</v>
      </c>
      <c r="E59" s="111"/>
    </row>
    <row r="60" spans="1:5">
      <c r="A60" s="26" t="s">
        <v>183</v>
      </c>
      <c r="B60" s="26" t="s">
        <v>28</v>
      </c>
      <c r="C60" s="79">
        <v>41544</v>
      </c>
      <c r="D60" s="79">
        <v>38459</v>
      </c>
      <c r="E60" s="111"/>
    </row>
    <row r="61" spans="1:5">
      <c r="A61" s="26" t="s">
        <v>184</v>
      </c>
      <c r="B61" s="26" t="s">
        <v>29</v>
      </c>
      <c r="C61" s="79">
        <v>46417</v>
      </c>
      <c r="D61" s="79">
        <v>46417</v>
      </c>
      <c r="E61" s="111"/>
    </row>
    <row r="62" spans="1:5">
      <c r="A62" s="26" t="s">
        <v>185</v>
      </c>
      <c r="B62" s="26" t="s">
        <v>30</v>
      </c>
      <c r="C62" s="79">
        <v>0</v>
      </c>
      <c r="D62" s="79">
        <v>0</v>
      </c>
      <c r="E62" s="111"/>
    </row>
    <row r="63" spans="1:5">
      <c r="A63" s="26" t="s">
        <v>186</v>
      </c>
      <c r="B63" s="26" t="s">
        <v>31</v>
      </c>
      <c r="C63" s="79">
        <v>0</v>
      </c>
      <c r="D63" s="79">
        <v>0</v>
      </c>
      <c r="E63" s="111"/>
    </row>
    <row r="64" spans="1:5">
      <c r="A64" s="26" t="s">
        <v>187</v>
      </c>
      <c r="B64" s="26" t="s">
        <v>32</v>
      </c>
      <c r="C64" s="79">
        <v>0</v>
      </c>
      <c r="D64" s="79">
        <v>0</v>
      </c>
      <c r="E64" s="111"/>
    </row>
    <row r="65" spans="1:5">
      <c r="A65" s="26" t="s">
        <v>188</v>
      </c>
      <c r="B65" s="26" t="s">
        <v>33</v>
      </c>
      <c r="C65" s="79">
        <v>0</v>
      </c>
      <c r="D65" s="79">
        <v>0</v>
      </c>
      <c r="E65" s="111"/>
    </row>
    <row r="66" spans="1:5">
      <c r="A66" s="26" t="s">
        <v>189</v>
      </c>
      <c r="B66" s="26" t="s">
        <v>34</v>
      </c>
      <c r="C66" s="79">
        <v>547</v>
      </c>
      <c r="D66" s="79">
        <v>0</v>
      </c>
      <c r="E66" s="111"/>
    </row>
    <row r="67" spans="1:5">
      <c r="A67" s="26" t="s">
        <v>190</v>
      </c>
      <c r="B67" s="26" t="s">
        <v>35</v>
      </c>
      <c r="C67" s="79">
        <v>11934</v>
      </c>
      <c r="D67" s="79">
        <v>540</v>
      </c>
      <c r="E67" s="111"/>
    </row>
    <row r="68" spans="1:5">
      <c r="A68" s="26" t="s">
        <v>191</v>
      </c>
      <c r="B68" s="26" t="s">
        <v>36</v>
      </c>
      <c r="C68" s="79">
        <v>281</v>
      </c>
      <c r="D68" s="79">
        <v>339</v>
      </c>
      <c r="E68" s="111"/>
    </row>
    <row r="69" spans="1:5">
      <c r="A69" s="35" t="s">
        <v>192</v>
      </c>
      <c r="B69" s="35" t="s">
        <v>37</v>
      </c>
      <c r="C69" s="96">
        <v>460236</v>
      </c>
      <c r="D69" s="96">
        <v>170989</v>
      </c>
      <c r="E69" s="111"/>
    </row>
    <row r="70" spans="1:5">
      <c r="A70" s="26" t="s">
        <v>193</v>
      </c>
      <c r="B70" s="26" t="s">
        <v>38</v>
      </c>
      <c r="C70" s="79">
        <v>49402</v>
      </c>
      <c r="D70" s="79">
        <v>67197</v>
      </c>
      <c r="E70" s="111"/>
    </row>
    <row r="71" spans="1:5">
      <c r="A71" s="26" t="s">
        <v>194</v>
      </c>
      <c r="B71" s="26" t="s">
        <v>39</v>
      </c>
      <c r="C71" s="79">
        <v>223275</v>
      </c>
      <c r="D71" s="79">
        <v>27875</v>
      </c>
      <c r="E71" s="111"/>
    </row>
    <row r="72" spans="1:5">
      <c r="A72" s="36" t="s">
        <v>195</v>
      </c>
      <c r="B72" s="36" t="s">
        <v>40</v>
      </c>
      <c r="C72" s="97">
        <v>0</v>
      </c>
      <c r="D72" s="97">
        <v>2098</v>
      </c>
      <c r="E72" s="111"/>
    </row>
    <row r="73" spans="1:5">
      <c r="A73" s="26" t="s">
        <v>196</v>
      </c>
      <c r="B73" s="26" t="s">
        <v>41</v>
      </c>
      <c r="C73" s="79">
        <v>12058</v>
      </c>
      <c r="D73" s="79">
        <v>7948</v>
      </c>
      <c r="E73" s="111"/>
    </row>
    <row r="74" spans="1:5">
      <c r="A74" s="26" t="s">
        <v>197</v>
      </c>
      <c r="B74" s="26" t="s">
        <v>42</v>
      </c>
      <c r="C74" s="79">
        <v>0</v>
      </c>
      <c r="D74" s="79">
        <v>0</v>
      </c>
      <c r="E74" s="111"/>
    </row>
    <row r="75" spans="1:5">
      <c r="A75" s="26" t="s">
        <v>198</v>
      </c>
      <c r="B75" s="26" t="s">
        <v>43</v>
      </c>
      <c r="C75" s="79">
        <v>0</v>
      </c>
      <c r="D75" s="79">
        <v>0</v>
      </c>
      <c r="E75" s="111"/>
    </row>
    <row r="76" spans="1:5">
      <c r="A76" s="26" t="s">
        <v>189</v>
      </c>
      <c r="B76" s="26" t="s">
        <v>34</v>
      </c>
      <c r="C76" s="79">
        <v>2773</v>
      </c>
      <c r="D76" s="79">
        <v>834</v>
      </c>
      <c r="E76" s="111"/>
    </row>
    <row r="77" spans="1:5">
      <c r="A77" s="26" t="s">
        <v>199</v>
      </c>
      <c r="B77" s="26" t="s">
        <v>44</v>
      </c>
      <c r="C77" s="79">
        <v>8532</v>
      </c>
      <c r="D77" s="79">
        <v>13861</v>
      </c>
      <c r="E77" s="111"/>
    </row>
    <row r="78" spans="1:5">
      <c r="A78" s="26" t="s">
        <v>200</v>
      </c>
      <c r="B78" s="26" t="s">
        <v>45</v>
      </c>
      <c r="C78" s="79">
        <v>164196</v>
      </c>
      <c r="D78" s="79">
        <v>51176</v>
      </c>
      <c r="E78" s="111"/>
    </row>
    <row r="79" spans="1:5">
      <c r="A79" s="26" t="s">
        <v>201</v>
      </c>
      <c r="B79" s="26" t="s">
        <v>46</v>
      </c>
      <c r="C79" s="79">
        <v>0</v>
      </c>
      <c r="D79" s="79">
        <v>0</v>
      </c>
      <c r="E79" s="111"/>
    </row>
    <row r="80" spans="1:5">
      <c r="A80" s="35" t="s">
        <v>202</v>
      </c>
      <c r="B80" s="35" t="s">
        <v>47</v>
      </c>
      <c r="C80" s="96">
        <v>566906</v>
      </c>
      <c r="D80" s="96">
        <v>262878</v>
      </c>
      <c r="E80" s="111"/>
    </row>
    <row r="81" spans="1:5">
      <c r="A81" s="37"/>
      <c r="B81" s="37"/>
      <c r="C81" s="2"/>
      <c r="E81" s="111"/>
    </row>
    <row r="82" spans="1:5" ht="31" customHeight="1">
      <c r="A82" s="109" t="s">
        <v>229</v>
      </c>
      <c r="B82" s="109" t="s">
        <v>48</v>
      </c>
      <c r="C82" s="104" t="s">
        <v>384</v>
      </c>
      <c r="D82" s="104" t="s">
        <v>145</v>
      </c>
      <c r="E82" s="111"/>
    </row>
    <row r="83" spans="1:5">
      <c r="A83" s="35" t="s">
        <v>204</v>
      </c>
      <c r="B83" s="35" t="s">
        <v>49</v>
      </c>
      <c r="C83" s="96">
        <v>405846</v>
      </c>
      <c r="D83" s="96">
        <v>172591</v>
      </c>
      <c r="E83" s="111"/>
    </row>
    <row r="84" spans="1:5">
      <c r="A84" s="35" t="s">
        <v>205</v>
      </c>
      <c r="B84" s="35" t="s">
        <v>50</v>
      </c>
      <c r="C84" s="96">
        <v>405846</v>
      </c>
      <c r="D84" s="96">
        <v>165892</v>
      </c>
      <c r="E84" s="111"/>
    </row>
    <row r="85" spans="1:5">
      <c r="A85" s="26" t="s">
        <v>206</v>
      </c>
      <c r="B85" s="26" t="s">
        <v>51</v>
      </c>
      <c r="C85" s="79">
        <v>94950</v>
      </c>
      <c r="D85" s="79">
        <v>94950</v>
      </c>
      <c r="E85" s="111"/>
    </row>
    <row r="86" spans="1:5">
      <c r="A86" s="26" t="s">
        <v>207</v>
      </c>
      <c r="B86" s="26" t="s">
        <v>52</v>
      </c>
      <c r="C86" s="79">
        <v>119730</v>
      </c>
      <c r="D86" s="79">
        <v>119730</v>
      </c>
      <c r="E86" s="111"/>
    </row>
    <row r="87" spans="1:5">
      <c r="A87" s="26" t="s">
        <v>208</v>
      </c>
      <c r="B87" s="26" t="s">
        <v>53</v>
      </c>
      <c r="C87" s="79">
        <v>0</v>
      </c>
      <c r="D87" s="79">
        <v>0</v>
      </c>
      <c r="E87" s="111"/>
    </row>
    <row r="88" spans="1:5">
      <c r="A88" s="26" t="s">
        <v>209</v>
      </c>
      <c r="B88" s="26" t="s">
        <v>54</v>
      </c>
      <c r="C88" s="79">
        <v>2180</v>
      </c>
      <c r="D88" s="79">
        <v>1396</v>
      </c>
      <c r="E88" s="111"/>
    </row>
    <row r="89" spans="1:5">
      <c r="A89" s="26" t="s">
        <v>210</v>
      </c>
      <c r="B89" s="26" t="s">
        <v>55</v>
      </c>
      <c r="C89" s="79">
        <v>2036</v>
      </c>
      <c r="D89" s="79">
        <v>-624</v>
      </c>
      <c r="E89" s="111"/>
    </row>
    <row r="90" spans="1:5">
      <c r="A90" s="26" t="s">
        <v>211</v>
      </c>
      <c r="B90" s="26" t="s">
        <v>56</v>
      </c>
      <c r="C90" s="79">
        <v>-49302</v>
      </c>
      <c r="D90" s="79">
        <v>-54133</v>
      </c>
      <c r="E90" s="111"/>
    </row>
    <row r="91" spans="1:5">
      <c r="A91" s="26" t="s">
        <v>212</v>
      </c>
      <c r="B91" s="26" t="s">
        <v>57</v>
      </c>
      <c r="C91" s="79">
        <v>236252</v>
      </c>
      <c r="D91" s="79">
        <v>4573</v>
      </c>
      <c r="E91" s="111"/>
    </row>
    <row r="92" spans="1:5">
      <c r="A92" s="23" t="s">
        <v>213</v>
      </c>
      <c r="B92" s="23" t="s">
        <v>58</v>
      </c>
      <c r="C92" s="98">
        <v>0</v>
      </c>
      <c r="D92" s="98">
        <v>6699</v>
      </c>
      <c r="E92" s="111"/>
    </row>
    <row r="93" spans="1:5">
      <c r="A93" s="35" t="s">
        <v>214</v>
      </c>
      <c r="B93" s="35" t="s">
        <v>59</v>
      </c>
      <c r="C93" s="96">
        <v>1485</v>
      </c>
      <c r="D93" s="96">
        <v>6175</v>
      </c>
      <c r="E93" s="111"/>
    </row>
    <row r="94" spans="1:5">
      <c r="A94" s="26" t="s">
        <v>215</v>
      </c>
      <c r="B94" s="26" t="s">
        <v>60</v>
      </c>
      <c r="C94" s="79">
        <v>0</v>
      </c>
      <c r="D94" s="79">
        <v>0</v>
      </c>
      <c r="E94" s="111"/>
    </row>
    <row r="95" spans="1:5">
      <c r="A95" s="26" t="s">
        <v>216</v>
      </c>
      <c r="B95" s="26" t="s">
        <v>61</v>
      </c>
      <c r="C95" s="79">
        <v>97</v>
      </c>
      <c r="D95" s="79">
        <v>350</v>
      </c>
      <c r="E95" s="111"/>
    </row>
    <row r="96" spans="1:5">
      <c r="A96" s="26" t="s">
        <v>217</v>
      </c>
      <c r="B96" s="26" t="s">
        <v>62</v>
      </c>
      <c r="C96" s="79">
        <v>0</v>
      </c>
      <c r="D96" s="79">
        <v>0</v>
      </c>
      <c r="E96" s="111"/>
    </row>
    <row r="97" spans="1:5">
      <c r="A97" s="26" t="s">
        <v>218</v>
      </c>
      <c r="B97" s="26" t="s">
        <v>63</v>
      </c>
      <c r="C97" s="79">
        <v>1300</v>
      </c>
      <c r="D97" s="79">
        <v>4402</v>
      </c>
      <c r="E97" s="111"/>
    </row>
    <row r="98" spans="1:5">
      <c r="A98" s="26" t="s">
        <v>219</v>
      </c>
      <c r="B98" s="26" t="s">
        <v>64</v>
      </c>
      <c r="C98" s="79">
        <v>61</v>
      </c>
      <c r="D98" s="79">
        <v>1386</v>
      </c>
      <c r="E98" s="111"/>
    </row>
    <row r="99" spans="1:5">
      <c r="A99" s="26" t="s">
        <v>220</v>
      </c>
      <c r="B99" s="26" t="s">
        <v>65</v>
      </c>
      <c r="C99" s="79">
        <v>27</v>
      </c>
      <c r="D99" s="79">
        <v>37</v>
      </c>
      <c r="E99" s="111"/>
    </row>
    <row r="100" spans="1:5">
      <c r="A100" s="26" t="s">
        <v>221</v>
      </c>
      <c r="B100" s="26" t="s">
        <v>66</v>
      </c>
      <c r="C100" s="79">
        <v>0</v>
      </c>
      <c r="D100" s="79">
        <v>0</v>
      </c>
      <c r="E100" s="111"/>
    </row>
    <row r="101" spans="1:5">
      <c r="A101" s="35" t="s">
        <v>222</v>
      </c>
      <c r="B101" s="35" t="s">
        <v>67</v>
      </c>
      <c r="C101" s="96">
        <v>159575</v>
      </c>
      <c r="D101" s="96">
        <v>84112</v>
      </c>
      <c r="E101" s="111"/>
    </row>
    <row r="102" spans="1:5">
      <c r="A102" s="26" t="s">
        <v>215</v>
      </c>
      <c r="B102" s="26" t="s">
        <v>60</v>
      </c>
      <c r="C102" s="79">
        <v>0</v>
      </c>
      <c r="D102" s="79">
        <v>25</v>
      </c>
      <c r="E102" s="111"/>
    </row>
    <row r="103" spans="1:5">
      <c r="A103" s="26" t="s">
        <v>216</v>
      </c>
      <c r="B103" s="26" t="s">
        <v>61</v>
      </c>
      <c r="C103" s="79">
        <v>32617</v>
      </c>
      <c r="D103" s="79">
        <v>327</v>
      </c>
      <c r="E103" s="111"/>
    </row>
    <row r="104" spans="1:5">
      <c r="A104" s="26" t="s">
        <v>223</v>
      </c>
      <c r="B104" s="26" t="s">
        <v>68</v>
      </c>
      <c r="C104" s="79">
        <v>30365</v>
      </c>
      <c r="D104" s="79">
        <v>35943</v>
      </c>
      <c r="E104" s="111"/>
    </row>
    <row r="105" spans="1:5">
      <c r="A105" s="26" t="s">
        <v>224</v>
      </c>
      <c r="B105" s="26" t="s">
        <v>69</v>
      </c>
      <c r="C105" s="79">
        <v>45709</v>
      </c>
      <c r="D105" s="79">
        <v>829</v>
      </c>
      <c r="E105" s="111"/>
    </row>
    <row r="106" spans="1:5">
      <c r="A106" s="26" t="s">
        <v>225</v>
      </c>
      <c r="B106" s="26" t="s">
        <v>70</v>
      </c>
      <c r="C106" s="79">
        <v>20051</v>
      </c>
      <c r="D106" s="79">
        <v>43898</v>
      </c>
      <c r="E106" s="111"/>
    </row>
    <row r="107" spans="1:5">
      <c r="A107" s="26" t="s">
        <v>219</v>
      </c>
      <c r="B107" s="26" t="s">
        <v>64</v>
      </c>
      <c r="C107" s="79">
        <v>4150</v>
      </c>
      <c r="D107" s="79">
        <v>2858</v>
      </c>
      <c r="E107" s="111"/>
    </row>
    <row r="108" spans="1:5">
      <c r="A108" s="26" t="s">
        <v>226</v>
      </c>
      <c r="B108" s="26" t="s">
        <v>65</v>
      </c>
      <c r="C108" s="79">
        <v>261</v>
      </c>
      <c r="D108" s="79">
        <v>185</v>
      </c>
      <c r="E108" s="111"/>
    </row>
    <row r="109" spans="1:5">
      <c r="A109" s="26" t="s">
        <v>221</v>
      </c>
      <c r="B109" s="26" t="s">
        <v>66</v>
      </c>
      <c r="C109" s="79">
        <v>26422</v>
      </c>
      <c r="D109" s="79">
        <v>47</v>
      </c>
      <c r="E109" s="111"/>
    </row>
    <row r="110" spans="1:5">
      <c r="A110" s="38" t="s">
        <v>227</v>
      </c>
      <c r="B110" s="38" t="s">
        <v>72</v>
      </c>
      <c r="C110" s="99">
        <v>0</v>
      </c>
      <c r="D110" s="99">
        <v>0</v>
      </c>
      <c r="E110" s="111"/>
    </row>
    <row r="111" spans="1:5">
      <c r="A111" s="35" t="s">
        <v>228</v>
      </c>
      <c r="B111" s="35" t="s">
        <v>71</v>
      </c>
      <c r="C111" s="96">
        <v>566906</v>
      </c>
      <c r="D111" s="96">
        <v>262878</v>
      </c>
      <c r="E111" s="111"/>
    </row>
    <row r="114" spans="1:5" ht="22">
      <c r="A114" s="21" t="s">
        <v>305</v>
      </c>
      <c r="B114" s="21" t="s">
        <v>302</v>
      </c>
    </row>
    <row r="115" spans="1:5" ht="31" customHeight="1">
      <c r="A115" s="109" t="s">
        <v>280</v>
      </c>
      <c r="B115" s="109" t="s">
        <v>119</v>
      </c>
      <c r="C115" s="105" t="s">
        <v>383</v>
      </c>
      <c r="D115" s="105" t="s">
        <v>143</v>
      </c>
      <c r="E115" s="111"/>
    </row>
    <row r="116" spans="1:5">
      <c r="A116" s="39" t="s">
        <v>231</v>
      </c>
      <c r="B116" s="39" t="s">
        <v>74</v>
      </c>
      <c r="C116" s="5"/>
      <c r="D116" s="5"/>
      <c r="E116" s="111"/>
    </row>
    <row r="117" spans="1:5">
      <c r="A117" s="40" t="s">
        <v>232</v>
      </c>
      <c r="B117" s="40" t="s">
        <v>128</v>
      </c>
      <c r="C117" s="6">
        <v>236252</v>
      </c>
      <c r="D117" s="6">
        <v>4652</v>
      </c>
      <c r="E117" s="111"/>
    </row>
    <row r="118" spans="1:5">
      <c r="A118" s="40" t="s">
        <v>233</v>
      </c>
      <c r="B118" s="40" t="s">
        <v>75</v>
      </c>
      <c r="C118" s="6">
        <v>-136382</v>
      </c>
      <c r="D118" s="6">
        <v>2576</v>
      </c>
      <c r="E118" s="111"/>
    </row>
    <row r="119" spans="1:5" ht="22">
      <c r="A119" s="41" t="s">
        <v>279</v>
      </c>
      <c r="B119" s="41" t="s">
        <v>129</v>
      </c>
      <c r="C119" s="9"/>
      <c r="D119" s="9"/>
      <c r="E119" s="111"/>
    </row>
    <row r="120" spans="1:5">
      <c r="A120" s="42" t="s">
        <v>234</v>
      </c>
      <c r="B120" s="42" t="s">
        <v>76</v>
      </c>
      <c r="C120" s="9">
        <v>2224</v>
      </c>
      <c r="D120" s="9">
        <v>1658</v>
      </c>
      <c r="E120" s="111"/>
    </row>
    <row r="121" spans="1:5">
      <c r="A121" s="42" t="s">
        <v>235</v>
      </c>
      <c r="B121" s="42" t="s">
        <v>77</v>
      </c>
      <c r="C121" s="9">
        <v>0</v>
      </c>
      <c r="D121" s="9">
        <v>0</v>
      </c>
      <c r="E121" s="111"/>
    </row>
    <row r="122" spans="1:5">
      <c r="A122" s="42" t="s">
        <v>236</v>
      </c>
      <c r="B122" s="42" t="s">
        <v>78</v>
      </c>
      <c r="C122" s="9">
        <v>-151</v>
      </c>
      <c r="D122" s="9">
        <v>-307</v>
      </c>
      <c r="E122" s="111"/>
    </row>
    <row r="123" spans="1:5">
      <c r="A123" s="42" t="s">
        <v>237</v>
      </c>
      <c r="B123" s="42" t="s">
        <v>79</v>
      </c>
      <c r="C123" s="9">
        <v>589</v>
      </c>
      <c r="D123" s="9">
        <v>-2079</v>
      </c>
      <c r="E123" s="111"/>
    </row>
    <row r="124" spans="1:5">
      <c r="A124" s="42" t="s">
        <v>238</v>
      </c>
      <c r="B124" s="42" t="s">
        <v>80</v>
      </c>
      <c r="C124" s="9">
        <v>26383</v>
      </c>
      <c r="D124" s="9">
        <v>-41</v>
      </c>
      <c r="E124" s="111"/>
    </row>
    <row r="125" spans="1:5">
      <c r="A125" s="42" t="s">
        <v>239</v>
      </c>
      <c r="B125" s="42" t="s">
        <v>81</v>
      </c>
      <c r="C125" s="9">
        <v>47109</v>
      </c>
      <c r="D125" s="9">
        <v>-15231</v>
      </c>
      <c r="E125" s="111"/>
    </row>
    <row r="126" spans="1:5">
      <c r="A126" s="42" t="s">
        <v>240</v>
      </c>
      <c r="B126" s="42" t="s">
        <v>82</v>
      </c>
      <c r="C126" s="9">
        <v>-217959</v>
      </c>
      <c r="D126" s="9">
        <v>-15904</v>
      </c>
      <c r="E126" s="111"/>
    </row>
    <row r="127" spans="1:5">
      <c r="A127" s="42" t="s">
        <v>241</v>
      </c>
      <c r="B127" s="42" t="s">
        <v>83</v>
      </c>
      <c r="C127" s="9">
        <v>9763</v>
      </c>
      <c r="D127" s="9">
        <v>36885</v>
      </c>
      <c r="E127" s="111"/>
    </row>
    <row r="128" spans="1:5">
      <c r="A128" s="42" t="s">
        <v>242</v>
      </c>
      <c r="B128" s="42" t="s">
        <v>130</v>
      </c>
      <c r="C128" s="9">
        <v>-5729</v>
      </c>
      <c r="D128" s="9">
        <v>-2978</v>
      </c>
      <c r="E128" s="111"/>
    </row>
    <row r="129" spans="1:5">
      <c r="A129" s="42" t="s">
        <v>243</v>
      </c>
      <c r="B129" s="42" t="s">
        <v>84</v>
      </c>
      <c r="C129" s="9">
        <v>1389</v>
      </c>
      <c r="D129" s="9">
        <v>573</v>
      </c>
      <c r="E129" s="111"/>
    </row>
    <row r="130" spans="1:5">
      <c r="A130" s="40" t="s">
        <v>244</v>
      </c>
      <c r="B130" s="40" t="s">
        <v>85</v>
      </c>
      <c r="C130" s="6">
        <v>99870</v>
      </c>
      <c r="D130" s="6">
        <v>7228</v>
      </c>
      <c r="E130" s="111"/>
    </row>
    <row r="131" spans="1:5">
      <c r="A131" s="43" t="s">
        <v>245</v>
      </c>
      <c r="B131" s="43" t="s">
        <v>131</v>
      </c>
      <c r="C131" s="10">
        <v>47766</v>
      </c>
      <c r="D131" s="10">
        <v>1702</v>
      </c>
      <c r="E131" s="111"/>
    </row>
    <row r="132" spans="1:5">
      <c r="A132" s="42" t="s">
        <v>246</v>
      </c>
      <c r="B132" s="42" t="s">
        <v>86</v>
      </c>
      <c r="C132" s="9">
        <v>-13328</v>
      </c>
      <c r="D132" s="9">
        <v>-1464</v>
      </c>
      <c r="E132" s="111"/>
    </row>
    <row r="133" spans="1:5">
      <c r="A133" s="44" t="s">
        <v>247</v>
      </c>
      <c r="B133" s="44" t="s">
        <v>87</v>
      </c>
      <c r="C133" s="6">
        <v>134308</v>
      </c>
      <c r="D133" s="6">
        <v>7466</v>
      </c>
      <c r="E133" s="111"/>
    </row>
    <row r="134" spans="1:5">
      <c r="A134" s="39" t="s">
        <v>248</v>
      </c>
      <c r="B134" s="39" t="s">
        <v>88</v>
      </c>
      <c r="C134" s="5"/>
      <c r="D134" s="5"/>
      <c r="E134" s="111"/>
    </row>
    <row r="135" spans="1:5">
      <c r="A135" s="45" t="s">
        <v>249</v>
      </c>
      <c r="B135" s="45" t="s">
        <v>89</v>
      </c>
      <c r="C135" s="5">
        <v>151</v>
      </c>
      <c r="D135" s="5">
        <v>7690</v>
      </c>
      <c r="E135" s="111"/>
    </row>
    <row r="136" spans="1:5">
      <c r="A136" s="42" t="s">
        <v>250</v>
      </c>
      <c r="B136" s="42" t="s">
        <v>90</v>
      </c>
      <c r="C136" s="9">
        <v>0</v>
      </c>
      <c r="D136" s="9">
        <v>6664</v>
      </c>
      <c r="E136" s="111"/>
    </row>
    <row r="137" spans="1:5">
      <c r="A137" s="42" t="s">
        <v>251</v>
      </c>
      <c r="B137" s="42" t="s">
        <v>91</v>
      </c>
      <c r="C137" s="9">
        <v>0</v>
      </c>
      <c r="D137" s="9">
        <v>0</v>
      </c>
      <c r="E137" s="111"/>
    </row>
    <row r="138" spans="1:5">
      <c r="A138" s="42" t="s">
        <v>252</v>
      </c>
      <c r="B138" s="42" t="s">
        <v>92</v>
      </c>
      <c r="C138" s="9">
        <v>0</v>
      </c>
      <c r="D138" s="9">
        <v>0</v>
      </c>
      <c r="E138" s="111"/>
    </row>
    <row r="139" spans="1:5">
      <c r="A139" s="42" t="s">
        <v>253</v>
      </c>
      <c r="B139" s="42" t="s">
        <v>142</v>
      </c>
      <c r="C139" s="9">
        <v>151</v>
      </c>
      <c r="D139" s="9">
        <v>1026</v>
      </c>
      <c r="E139" s="111"/>
    </row>
    <row r="140" spans="1:5">
      <c r="A140" s="42" t="s">
        <v>254</v>
      </c>
      <c r="B140" s="42" t="s">
        <v>93</v>
      </c>
      <c r="C140" s="9">
        <v>0</v>
      </c>
      <c r="D140" s="9">
        <v>0</v>
      </c>
      <c r="E140" s="111"/>
    </row>
    <row r="141" spans="1:5">
      <c r="A141" s="40" t="s">
        <v>255</v>
      </c>
      <c r="B141" s="40" t="s">
        <v>94</v>
      </c>
      <c r="C141" s="6">
        <v>4514</v>
      </c>
      <c r="D141" s="6">
        <v>3477</v>
      </c>
      <c r="E141" s="111"/>
    </row>
    <row r="142" spans="1:5">
      <c r="A142" s="42" t="s">
        <v>256</v>
      </c>
      <c r="B142" s="42" t="s">
        <v>95</v>
      </c>
      <c r="C142" s="9">
        <v>3080</v>
      </c>
      <c r="D142" s="9">
        <v>2444</v>
      </c>
      <c r="E142" s="111"/>
    </row>
    <row r="143" spans="1:5">
      <c r="A143" s="42" t="s">
        <v>257</v>
      </c>
      <c r="B143" s="42" t="s">
        <v>96</v>
      </c>
      <c r="C143" s="9">
        <v>0</v>
      </c>
      <c r="D143" s="9">
        <v>0</v>
      </c>
      <c r="E143" s="111"/>
    </row>
    <row r="144" spans="1:5">
      <c r="A144" s="42" t="s">
        <v>258</v>
      </c>
      <c r="B144" s="42" t="s">
        <v>97</v>
      </c>
      <c r="C144" s="9">
        <v>105</v>
      </c>
      <c r="D144" s="9">
        <v>2</v>
      </c>
      <c r="E144" s="111"/>
    </row>
    <row r="145" spans="1:5">
      <c r="A145" s="42" t="s">
        <v>259</v>
      </c>
      <c r="B145" s="42" t="s">
        <v>98</v>
      </c>
      <c r="C145" s="9">
        <v>1329</v>
      </c>
      <c r="D145" s="9">
        <v>1031</v>
      </c>
      <c r="E145" s="111"/>
    </row>
    <row r="146" spans="1:5">
      <c r="A146" s="44" t="s">
        <v>260</v>
      </c>
      <c r="B146" s="44" t="s">
        <v>99</v>
      </c>
      <c r="C146" s="6">
        <v>-4363</v>
      </c>
      <c r="D146" s="6">
        <v>4213</v>
      </c>
      <c r="E146" s="111"/>
    </row>
    <row r="147" spans="1:5">
      <c r="A147" s="39" t="s">
        <v>261</v>
      </c>
      <c r="B147" s="39" t="s">
        <v>100</v>
      </c>
      <c r="C147" s="5"/>
      <c r="D147" s="5"/>
      <c r="E147" s="111"/>
    </row>
    <row r="148" spans="1:5">
      <c r="A148" s="45" t="s">
        <v>249</v>
      </c>
      <c r="B148" s="45" t="s">
        <v>89</v>
      </c>
      <c r="C148" s="5">
        <v>0</v>
      </c>
      <c r="D148" s="5">
        <v>90</v>
      </c>
      <c r="E148" s="111"/>
    </row>
    <row r="149" spans="1:5" ht="22">
      <c r="A149" s="42" t="s">
        <v>262</v>
      </c>
      <c r="B149" s="42" t="s">
        <v>101</v>
      </c>
      <c r="C149" s="9">
        <v>0</v>
      </c>
      <c r="D149" s="9">
        <v>0</v>
      </c>
      <c r="E149" s="111"/>
    </row>
    <row r="150" spans="1:5">
      <c r="A150" s="42" t="s">
        <v>215</v>
      </c>
      <c r="B150" s="42" t="s">
        <v>60</v>
      </c>
      <c r="C150" s="9">
        <v>0</v>
      </c>
      <c r="D150" s="9">
        <v>5</v>
      </c>
      <c r="E150" s="111"/>
    </row>
    <row r="151" spans="1:5">
      <c r="A151" s="42" t="s">
        <v>263</v>
      </c>
      <c r="B151" s="42" t="s">
        <v>102</v>
      </c>
      <c r="C151" s="9">
        <v>0</v>
      </c>
      <c r="D151" s="9">
        <v>0</v>
      </c>
      <c r="E151" s="111"/>
    </row>
    <row r="152" spans="1:5">
      <c r="A152" s="42" t="s">
        <v>264</v>
      </c>
      <c r="B152" s="42" t="s">
        <v>103</v>
      </c>
      <c r="C152" s="9">
        <v>0</v>
      </c>
      <c r="D152" s="9">
        <v>85</v>
      </c>
      <c r="E152" s="111"/>
    </row>
    <row r="153" spans="1:5">
      <c r="A153" s="40" t="s">
        <v>255</v>
      </c>
      <c r="B153" s="40" t="s">
        <v>94</v>
      </c>
      <c r="C153" s="6">
        <v>144</v>
      </c>
      <c r="D153" s="6">
        <v>277</v>
      </c>
      <c r="E153" s="111"/>
    </row>
    <row r="154" spans="1:5">
      <c r="A154" s="42" t="s">
        <v>265</v>
      </c>
      <c r="B154" s="42" t="s">
        <v>104</v>
      </c>
      <c r="C154" s="9">
        <v>0</v>
      </c>
      <c r="D154" s="9">
        <v>0</v>
      </c>
      <c r="E154" s="111"/>
    </row>
    <row r="155" spans="1:5">
      <c r="A155" s="42" t="s">
        <v>266</v>
      </c>
      <c r="B155" s="42" t="s">
        <v>105</v>
      </c>
      <c r="C155" s="9">
        <v>0</v>
      </c>
      <c r="D155" s="9">
        <v>0</v>
      </c>
      <c r="E155" s="111"/>
    </row>
    <row r="156" spans="1:5">
      <c r="A156" s="42" t="s">
        <v>267</v>
      </c>
      <c r="B156" s="42" t="s">
        <v>106</v>
      </c>
      <c r="C156" s="9">
        <v>0</v>
      </c>
      <c r="D156" s="9">
        <v>0</v>
      </c>
      <c r="E156" s="111"/>
    </row>
    <row r="157" spans="1:5">
      <c r="A157" s="42" t="s">
        <v>268</v>
      </c>
      <c r="B157" s="42" t="s">
        <v>107</v>
      </c>
      <c r="C157" s="9">
        <v>4</v>
      </c>
      <c r="D157" s="9">
        <v>1</v>
      </c>
      <c r="E157" s="111"/>
    </row>
    <row r="158" spans="1:5">
      <c r="A158" s="42" t="s">
        <v>269</v>
      </c>
      <c r="B158" s="42" t="s">
        <v>108</v>
      </c>
      <c r="C158" s="9">
        <v>0</v>
      </c>
      <c r="D158" s="9">
        <v>0</v>
      </c>
      <c r="E158" s="111"/>
    </row>
    <row r="159" spans="1:5">
      <c r="A159" s="42" t="s">
        <v>216</v>
      </c>
      <c r="B159" s="42" t="s">
        <v>109</v>
      </c>
      <c r="C159" s="9">
        <v>0</v>
      </c>
      <c r="D159" s="9">
        <v>0</v>
      </c>
      <c r="E159" s="111"/>
    </row>
    <row r="160" spans="1:5">
      <c r="A160" s="42" t="s">
        <v>270</v>
      </c>
      <c r="B160" s="42" t="s">
        <v>110</v>
      </c>
      <c r="C160" s="9">
        <v>140</v>
      </c>
      <c r="D160" s="9">
        <v>263</v>
      </c>
      <c r="E160" s="111"/>
    </row>
    <row r="161" spans="1:8">
      <c r="A161" s="42" t="s">
        <v>271</v>
      </c>
      <c r="B161" s="42" t="s">
        <v>111</v>
      </c>
      <c r="C161" s="9">
        <v>0</v>
      </c>
      <c r="D161" s="9">
        <v>13</v>
      </c>
      <c r="E161" s="111"/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111"/>
    </row>
    <row r="163" spans="1:8">
      <c r="A163" s="44" t="s">
        <v>273</v>
      </c>
      <c r="B163" s="44" t="s">
        <v>113</v>
      </c>
      <c r="C163" s="6">
        <v>-144</v>
      </c>
      <c r="D163" s="6">
        <v>-187</v>
      </c>
      <c r="E163" s="111"/>
    </row>
    <row r="164" spans="1:8">
      <c r="A164" s="46" t="s">
        <v>274</v>
      </c>
      <c r="B164" s="46" t="s">
        <v>114</v>
      </c>
      <c r="C164" s="7">
        <v>129801</v>
      </c>
      <c r="D164" s="7">
        <v>11492</v>
      </c>
      <c r="E164" s="111"/>
    </row>
    <row r="165" spans="1:8">
      <c r="A165" s="46" t="s">
        <v>275</v>
      </c>
      <c r="B165" s="46" t="s">
        <v>115</v>
      </c>
      <c r="C165" s="7">
        <v>129801</v>
      </c>
      <c r="D165" s="7">
        <v>11492</v>
      </c>
      <c r="E165" s="111"/>
    </row>
    <row r="166" spans="1:8">
      <c r="A166" s="47" t="s">
        <v>276</v>
      </c>
      <c r="B166" s="47" t="s">
        <v>132</v>
      </c>
      <c r="C166" s="8"/>
      <c r="D166" s="8"/>
      <c r="E166" s="111"/>
    </row>
    <row r="167" spans="1:8">
      <c r="A167" s="46" t="s">
        <v>277</v>
      </c>
      <c r="B167" s="46" t="s">
        <v>116</v>
      </c>
      <c r="C167" s="7">
        <v>34395</v>
      </c>
      <c r="D167" s="7">
        <v>39684</v>
      </c>
      <c r="E167" s="111"/>
    </row>
    <row r="168" spans="1:8">
      <c r="A168" s="46" t="s">
        <v>278</v>
      </c>
      <c r="B168" s="46" t="s">
        <v>117</v>
      </c>
      <c r="C168" s="71">
        <v>164196</v>
      </c>
      <c r="D168" s="71">
        <v>51176</v>
      </c>
      <c r="E168" s="111"/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8" ht="55">
      <c r="A173" s="156" t="s">
        <v>203</v>
      </c>
      <c r="B173" s="156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8">
      <c r="A174" s="44" t="s">
        <v>181</v>
      </c>
      <c r="B174" s="44" t="s">
        <v>26</v>
      </c>
      <c r="C174" s="78">
        <v>31157</v>
      </c>
      <c r="D174" s="78">
        <v>5283</v>
      </c>
      <c r="E174" s="78">
        <v>99249</v>
      </c>
      <c r="F174" s="78">
        <v>-29019</v>
      </c>
      <c r="G174" s="78">
        <v>106670</v>
      </c>
      <c r="H174" s="110"/>
    </row>
    <row r="175" spans="1:8">
      <c r="A175" s="48" t="s">
        <v>182</v>
      </c>
      <c r="B175" s="48" t="s">
        <v>27</v>
      </c>
      <c r="C175" s="79">
        <v>3436</v>
      </c>
      <c r="D175" s="79">
        <v>1072</v>
      </c>
      <c r="E175" s="79">
        <v>1439</v>
      </c>
      <c r="F175" s="79">
        <v>0</v>
      </c>
      <c r="G175" s="79">
        <v>5947</v>
      </c>
      <c r="H175" s="110"/>
    </row>
    <row r="176" spans="1:8">
      <c r="A176" s="48" t="s">
        <v>183</v>
      </c>
      <c r="B176" s="48" t="s">
        <v>28</v>
      </c>
      <c r="C176" s="79">
        <v>20917</v>
      </c>
      <c r="D176" s="79">
        <v>4164</v>
      </c>
      <c r="E176" s="79">
        <v>59819</v>
      </c>
      <c r="F176" s="79">
        <v>-43356</v>
      </c>
      <c r="G176" s="79">
        <v>41544</v>
      </c>
      <c r="H176" s="110"/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110"/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110"/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  <c r="H179" s="110"/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110"/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110"/>
    </row>
    <row r="183" spans="1:8">
      <c r="A183" s="48" t="s">
        <v>190</v>
      </c>
      <c r="B183" s="48" t="s">
        <v>35</v>
      </c>
      <c r="C183" s="79">
        <v>6774</v>
      </c>
      <c r="D183" s="79">
        <v>47</v>
      </c>
      <c r="E183" s="79">
        <v>5081</v>
      </c>
      <c r="F183" s="79">
        <v>32</v>
      </c>
      <c r="G183" s="79">
        <v>11934</v>
      </c>
      <c r="H183" s="110"/>
    </row>
    <row r="184" spans="1:8">
      <c r="A184" s="48" t="s">
        <v>191</v>
      </c>
      <c r="B184" s="48" t="s">
        <v>36</v>
      </c>
      <c r="C184" s="79">
        <v>30</v>
      </c>
      <c r="D184" s="79">
        <v>0</v>
      </c>
      <c r="E184" s="79">
        <v>251</v>
      </c>
      <c r="F184" s="79">
        <v>0</v>
      </c>
      <c r="G184" s="79">
        <v>281</v>
      </c>
      <c r="H184" s="110"/>
    </row>
    <row r="185" spans="1:8">
      <c r="A185" s="44" t="s">
        <v>192</v>
      </c>
      <c r="B185" s="44" t="s">
        <v>37</v>
      </c>
      <c r="C185" s="78">
        <v>386239</v>
      </c>
      <c r="D185" s="78">
        <v>44666</v>
      </c>
      <c r="E185" s="78">
        <v>39946</v>
      </c>
      <c r="F185" s="78">
        <v>-10615</v>
      </c>
      <c r="G185" s="78">
        <v>460236</v>
      </c>
      <c r="H185" s="110"/>
    </row>
    <row r="186" spans="1:8">
      <c r="A186" s="48" t="s">
        <v>193</v>
      </c>
      <c r="B186" s="48" t="s">
        <v>38</v>
      </c>
      <c r="C186" s="79">
        <v>49400</v>
      </c>
      <c r="D186" s="79">
        <v>0</v>
      </c>
      <c r="E186" s="79">
        <v>2</v>
      </c>
      <c r="F186" s="79">
        <v>0</v>
      </c>
      <c r="G186" s="79">
        <v>49402</v>
      </c>
      <c r="H186" s="110"/>
    </row>
    <row r="187" spans="1:8">
      <c r="A187" s="48" t="s">
        <v>194</v>
      </c>
      <c r="B187" s="48" t="s">
        <v>39</v>
      </c>
      <c r="C187" s="79">
        <v>218603</v>
      </c>
      <c r="D187" s="79">
        <v>5769</v>
      </c>
      <c r="E187" s="79">
        <v>93</v>
      </c>
      <c r="F187" s="79">
        <v>-1190</v>
      </c>
      <c r="G187" s="79">
        <v>223275</v>
      </c>
      <c r="H187" s="110"/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-211</v>
      </c>
      <c r="G188" s="79">
        <v>0</v>
      </c>
      <c r="H188" s="110"/>
    </row>
    <row r="189" spans="1:8">
      <c r="A189" s="48" t="s">
        <v>196</v>
      </c>
      <c r="B189" s="48" t="s">
        <v>41</v>
      </c>
      <c r="C189" s="79">
        <v>12873</v>
      </c>
      <c r="D189" s="79">
        <v>3589</v>
      </c>
      <c r="E189" s="79">
        <v>4810</v>
      </c>
      <c r="F189" s="79">
        <v>-9214</v>
      </c>
      <c r="G189" s="79">
        <v>12058</v>
      </c>
      <c r="H189" s="110"/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110"/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2773</v>
      </c>
      <c r="F192" s="79">
        <v>0</v>
      </c>
      <c r="G192" s="79">
        <v>2773</v>
      </c>
      <c r="H192" s="110"/>
    </row>
    <row r="193" spans="1:8">
      <c r="A193" s="48" t="s">
        <v>199</v>
      </c>
      <c r="B193" s="48" t="s">
        <v>44</v>
      </c>
      <c r="C193" s="79">
        <v>563</v>
      </c>
      <c r="D193" s="79">
        <v>7868</v>
      </c>
      <c r="E193" s="79">
        <v>101</v>
      </c>
      <c r="F193" s="79">
        <v>0</v>
      </c>
      <c r="G193" s="79">
        <v>8532</v>
      </c>
      <c r="H193" s="110"/>
    </row>
    <row r="194" spans="1:8">
      <c r="A194" s="48" t="s">
        <v>200</v>
      </c>
      <c r="B194" s="48" t="s">
        <v>45</v>
      </c>
      <c r="C194" s="79">
        <v>104800</v>
      </c>
      <c r="D194" s="79">
        <v>27440</v>
      </c>
      <c r="E194" s="79">
        <v>31956</v>
      </c>
      <c r="F194" s="79">
        <v>0</v>
      </c>
      <c r="G194" s="79">
        <v>164196</v>
      </c>
      <c r="H194" s="110"/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110"/>
    </row>
    <row r="196" spans="1:8">
      <c r="A196" s="44" t="s">
        <v>202</v>
      </c>
      <c r="B196" s="44" t="s">
        <v>47</v>
      </c>
      <c r="C196" s="78">
        <v>417396</v>
      </c>
      <c r="D196" s="78">
        <v>49949</v>
      </c>
      <c r="E196" s="78">
        <v>139195</v>
      </c>
      <c r="F196" s="78">
        <v>-39634</v>
      </c>
      <c r="G196" s="78">
        <v>566906</v>
      </c>
      <c r="H196" s="110"/>
    </row>
    <row r="197" spans="1:8">
      <c r="A197" s="50"/>
      <c r="B197" s="51"/>
      <c r="C197" s="75"/>
      <c r="D197" s="3"/>
      <c r="E197" s="3"/>
      <c r="F197" s="3"/>
      <c r="G197" s="3"/>
    </row>
    <row r="198" spans="1:8" ht="44">
      <c r="A198" s="157" t="s">
        <v>229</v>
      </c>
      <c r="B198" s="159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8" ht="55">
      <c r="A199" s="158"/>
      <c r="B199" s="160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8">
      <c r="A200" s="52" t="s">
        <v>204</v>
      </c>
      <c r="B200" s="44" t="s">
        <v>49</v>
      </c>
      <c r="C200" s="78">
        <v>310722</v>
      </c>
      <c r="D200" s="78">
        <v>15394</v>
      </c>
      <c r="E200" s="78">
        <v>108551</v>
      </c>
      <c r="F200" s="78">
        <v>-28821</v>
      </c>
      <c r="G200" s="78">
        <v>405846</v>
      </c>
      <c r="H200" s="110"/>
    </row>
    <row r="201" spans="1:8">
      <c r="A201" s="52" t="s">
        <v>205</v>
      </c>
      <c r="B201" s="44" t="s">
        <v>50</v>
      </c>
      <c r="C201" s="78">
        <v>310722</v>
      </c>
      <c r="D201" s="78">
        <v>15394</v>
      </c>
      <c r="E201" s="78">
        <v>108551</v>
      </c>
      <c r="F201" s="78">
        <v>-28821</v>
      </c>
      <c r="G201" s="78">
        <v>405846</v>
      </c>
      <c r="H201" s="110"/>
    </row>
    <row r="202" spans="1:8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  <c r="H202" s="110"/>
    </row>
    <row r="203" spans="1:8">
      <c r="A203" s="53" t="s">
        <v>207</v>
      </c>
      <c r="B203" s="48" t="s">
        <v>52</v>
      </c>
      <c r="C203" s="79">
        <v>0</v>
      </c>
      <c r="D203" s="79">
        <v>1188</v>
      </c>
      <c r="E203" s="79">
        <v>110936</v>
      </c>
      <c r="F203" s="79">
        <v>7606</v>
      </c>
      <c r="G203" s="79">
        <v>119730</v>
      </c>
      <c r="H203" s="110"/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110"/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2180</v>
      </c>
      <c r="F205" s="79">
        <v>0</v>
      </c>
      <c r="G205" s="79">
        <v>2180</v>
      </c>
      <c r="H205" s="110"/>
    </row>
    <row r="206" spans="1:8">
      <c r="A206" s="54" t="s">
        <v>210</v>
      </c>
      <c r="B206" s="55" t="s">
        <v>55</v>
      </c>
      <c r="C206" s="81">
        <v>9</v>
      </c>
      <c r="D206" s="81">
        <v>1637</v>
      </c>
      <c r="E206" s="81">
        <v>0</v>
      </c>
      <c r="F206" s="81">
        <v>390</v>
      </c>
      <c r="G206" s="81">
        <v>2036</v>
      </c>
      <c r="H206" s="110"/>
    </row>
    <row r="207" spans="1:8">
      <c r="A207" s="53" t="s">
        <v>211</v>
      </c>
      <c r="B207" s="48" t="s">
        <v>56</v>
      </c>
      <c r="C207" s="79">
        <v>53726</v>
      </c>
      <c r="D207" s="79">
        <v>5624</v>
      </c>
      <c r="E207" s="79">
        <v>-86687</v>
      </c>
      <c r="F207" s="79">
        <v>-21965</v>
      </c>
      <c r="G207" s="79">
        <v>-49302</v>
      </c>
      <c r="H207" s="110"/>
    </row>
    <row r="208" spans="1:8">
      <c r="A208" s="53" t="s">
        <v>212</v>
      </c>
      <c r="B208" s="48" t="s">
        <v>57</v>
      </c>
      <c r="C208" s="79">
        <v>249937</v>
      </c>
      <c r="D208" s="79">
        <v>6859</v>
      </c>
      <c r="E208" s="79">
        <v>-12828</v>
      </c>
      <c r="F208" s="79">
        <v>-7716</v>
      </c>
      <c r="G208" s="79">
        <v>236252</v>
      </c>
      <c r="H208" s="110"/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110"/>
    </row>
    <row r="210" spans="1:8">
      <c r="A210" s="52" t="s">
        <v>214</v>
      </c>
      <c r="B210" s="44" t="s">
        <v>59</v>
      </c>
      <c r="C210" s="78">
        <v>241</v>
      </c>
      <c r="D210" s="78">
        <v>18</v>
      </c>
      <c r="E210" s="78">
        <v>1467</v>
      </c>
      <c r="F210" s="78">
        <v>-241</v>
      </c>
      <c r="G210" s="78">
        <v>1485</v>
      </c>
      <c r="H210" s="110"/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110"/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97</v>
      </c>
      <c r="F212" s="79">
        <v>0</v>
      </c>
      <c r="G212" s="79">
        <v>97</v>
      </c>
      <c r="H212" s="110"/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110"/>
    </row>
    <row r="214" spans="1:8">
      <c r="A214" s="53" t="s">
        <v>218</v>
      </c>
      <c r="B214" s="48" t="s">
        <v>63</v>
      </c>
      <c r="C214" s="79">
        <v>199</v>
      </c>
      <c r="D214" s="79">
        <v>0</v>
      </c>
      <c r="E214" s="79">
        <v>1342</v>
      </c>
      <c r="F214" s="79">
        <v>-241</v>
      </c>
      <c r="G214" s="79">
        <v>1300</v>
      </c>
      <c r="H214" s="110"/>
    </row>
    <row r="215" spans="1:8">
      <c r="A215" s="53" t="s">
        <v>219</v>
      </c>
      <c r="B215" s="48" t="s">
        <v>64</v>
      </c>
      <c r="C215" s="79">
        <v>31</v>
      </c>
      <c r="D215" s="79">
        <v>14</v>
      </c>
      <c r="E215" s="79">
        <v>16</v>
      </c>
      <c r="F215" s="79">
        <v>0</v>
      </c>
      <c r="G215" s="79">
        <v>61</v>
      </c>
      <c r="H215" s="110"/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110"/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110"/>
    </row>
    <row r="218" spans="1:8">
      <c r="A218" s="52" t="s">
        <v>222</v>
      </c>
      <c r="B218" s="44" t="s">
        <v>67</v>
      </c>
      <c r="C218" s="78">
        <v>106433</v>
      </c>
      <c r="D218" s="78">
        <v>34537</v>
      </c>
      <c r="E218" s="78">
        <v>29177</v>
      </c>
      <c r="F218" s="78">
        <v>-10572</v>
      </c>
      <c r="G218" s="78">
        <v>159575</v>
      </c>
      <c r="H218" s="110"/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  <c r="H219" s="110"/>
    </row>
    <row r="220" spans="1:8">
      <c r="A220" s="53" t="s">
        <v>216</v>
      </c>
      <c r="B220" s="48" t="s">
        <v>61</v>
      </c>
      <c r="C220" s="79">
        <v>7883</v>
      </c>
      <c r="D220" s="79">
        <v>0</v>
      </c>
      <c r="E220" s="79">
        <v>24734</v>
      </c>
      <c r="F220" s="79">
        <v>0</v>
      </c>
      <c r="G220" s="79">
        <v>32617</v>
      </c>
      <c r="H220" s="110"/>
    </row>
    <row r="221" spans="1:8">
      <c r="A221" s="53" t="s">
        <v>223</v>
      </c>
      <c r="B221" s="48" t="s">
        <v>68</v>
      </c>
      <c r="C221" s="79">
        <v>6950</v>
      </c>
      <c r="D221" s="79">
        <v>24347</v>
      </c>
      <c r="E221" s="79">
        <v>238</v>
      </c>
      <c r="F221" s="79">
        <v>-1170</v>
      </c>
      <c r="G221" s="79">
        <v>30365</v>
      </c>
      <c r="H221" s="110"/>
    </row>
    <row r="222" spans="1:8">
      <c r="A222" s="53" t="s">
        <v>224</v>
      </c>
      <c r="B222" s="48" t="s">
        <v>69</v>
      </c>
      <c r="C222" s="79">
        <v>44629</v>
      </c>
      <c r="D222" s="79">
        <v>1291</v>
      </c>
      <c r="E222" s="79">
        <v>0</v>
      </c>
      <c r="F222" s="79">
        <v>-211</v>
      </c>
      <c r="G222" s="79">
        <v>45709</v>
      </c>
      <c r="H222" s="110"/>
    </row>
    <row r="223" spans="1:8">
      <c r="A223" s="53" t="s">
        <v>225</v>
      </c>
      <c r="B223" s="48" t="s">
        <v>70</v>
      </c>
      <c r="C223" s="79">
        <v>20453</v>
      </c>
      <c r="D223" s="79">
        <v>4746</v>
      </c>
      <c r="E223" s="79">
        <v>4043</v>
      </c>
      <c r="F223" s="79">
        <v>-9191</v>
      </c>
      <c r="G223" s="79">
        <v>20051</v>
      </c>
      <c r="H223" s="110"/>
    </row>
    <row r="224" spans="1:8">
      <c r="A224" s="53" t="s">
        <v>219</v>
      </c>
      <c r="B224" s="48" t="s">
        <v>64</v>
      </c>
      <c r="C224" s="79">
        <v>447</v>
      </c>
      <c r="D224" s="79">
        <v>3697</v>
      </c>
      <c r="E224" s="79">
        <v>6</v>
      </c>
      <c r="F224" s="79">
        <v>0</v>
      </c>
      <c r="G224" s="79">
        <v>4150</v>
      </c>
      <c r="H224" s="110"/>
    </row>
    <row r="225" spans="1:8">
      <c r="A225" s="53" t="s">
        <v>226</v>
      </c>
      <c r="B225" s="48" t="s">
        <v>65</v>
      </c>
      <c r="C225" s="79">
        <v>20</v>
      </c>
      <c r="D225" s="79">
        <v>114</v>
      </c>
      <c r="E225" s="79">
        <v>127</v>
      </c>
      <c r="F225" s="79">
        <v>0</v>
      </c>
      <c r="G225" s="79">
        <v>261</v>
      </c>
      <c r="H225" s="110"/>
    </row>
    <row r="226" spans="1:8">
      <c r="A226" s="53" t="s">
        <v>221</v>
      </c>
      <c r="B226" s="48" t="s">
        <v>66</v>
      </c>
      <c r="C226" s="79">
        <v>26051</v>
      </c>
      <c r="D226" s="79">
        <v>342</v>
      </c>
      <c r="E226" s="79">
        <v>29</v>
      </c>
      <c r="F226" s="79">
        <v>0</v>
      </c>
      <c r="G226" s="79">
        <v>26422</v>
      </c>
      <c r="H226" s="110"/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110"/>
    </row>
    <row r="228" spans="1:8">
      <c r="A228" s="52" t="s">
        <v>228</v>
      </c>
      <c r="B228" s="44" t="s">
        <v>71</v>
      </c>
      <c r="C228" s="78">
        <v>417396</v>
      </c>
      <c r="D228" s="78">
        <v>49949</v>
      </c>
      <c r="E228" s="78">
        <v>139195</v>
      </c>
      <c r="F228" s="78">
        <v>-39634</v>
      </c>
      <c r="G228" s="78">
        <v>566906</v>
      </c>
      <c r="H228" s="110"/>
    </row>
    <row r="229" spans="1:8">
      <c r="A229" s="58"/>
      <c r="B229" s="58"/>
      <c r="C229" s="77"/>
      <c r="D229" s="4"/>
      <c r="E229" s="4"/>
      <c r="F229" s="4"/>
      <c r="G229" s="4"/>
    </row>
    <row r="230" spans="1:8" ht="44">
      <c r="A230" s="161" t="s">
        <v>408</v>
      </c>
      <c r="B230" s="156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8" ht="55">
      <c r="A231" s="161"/>
      <c r="B231" s="156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8">
      <c r="A232" s="52" t="s">
        <v>151</v>
      </c>
      <c r="B232" s="44" t="s">
        <v>0</v>
      </c>
      <c r="C232" s="83">
        <v>458630</v>
      </c>
      <c r="D232" s="83">
        <v>63961</v>
      </c>
      <c r="E232" s="83">
        <v>3445</v>
      </c>
      <c r="F232" s="83">
        <v>-13401</v>
      </c>
      <c r="G232" s="83">
        <v>512635</v>
      </c>
      <c r="H232" s="110"/>
    </row>
    <row r="233" spans="1:8">
      <c r="A233" s="59" t="s">
        <v>152</v>
      </c>
      <c r="B233" s="60" t="s">
        <v>1</v>
      </c>
      <c r="C233" s="84">
        <v>418963</v>
      </c>
      <c r="D233" s="84">
        <v>0</v>
      </c>
      <c r="E233" s="84">
        <v>0</v>
      </c>
      <c r="F233" s="84">
        <v>-9858</v>
      </c>
      <c r="G233" s="84">
        <v>409105</v>
      </c>
      <c r="H233" s="110"/>
    </row>
    <row r="234" spans="1:8">
      <c r="A234" s="59" t="s">
        <v>153</v>
      </c>
      <c r="B234" s="60" t="s">
        <v>2</v>
      </c>
      <c r="C234" s="84">
        <v>157</v>
      </c>
      <c r="D234" s="84">
        <v>0</v>
      </c>
      <c r="E234" s="84">
        <v>3432</v>
      </c>
      <c r="F234" s="84">
        <v>-3520</v>
      </c>
      <c r="G234" s="84">
        <v>69</v>
      </c>
      <c r="H234" s="110"/>
    </row>
    <row r="235" spans="1:8">
      <c r="A235" s="59" t="s">
        <v>154</v>
      </c>
      <c r="B235" s="60" t="s">
        <v>3</v>
      </c>
      <c r="C235" s="84">
        <v>39510</v>
      </c>
      <c r="D235" s="84">
        <v>63961</v>
      </c>
      <c r="E235" s="84">
        <v>13</v>
      </c>
      <c r="F235" s="84">
        <v>-23</v>
      </c>
      <c r="G235" s="84">
        <v>103461</v>
      </c>
      <c r="H235" s="110"/>
    </row>
    <row r="236" spans="1:8">
      <c r="A236" s="52" t="s">
        <v>155</v>
      </c>
      <c r="B236" s="44" t="s">
        <v>4</v>
      </c>
      <c r="C236" s="83">
        <v>99943</v>
      </c>
      <c r="D236" s="83">
        <v>42282</v>
      </c>
      <c r="E236" s="83">
        <v>282</v>
      </c>
      <c r="F236" s="83">
        <v>-9812</v>
      </c>
      <c r="G236" s="83">
        <v>132695</v>
      </c>
      <c r="H236" s="110"/>
    </row>
    <row r="237" spans="1:8">
      <c r="A237" s="59" t="s">
        <v>156</v>
      </c>
      <c r="B237" s="60" t="s">
        <v>5</v>
      </c>
      <c r="C237" s="84">
        <v>63235</v>
      </c>
      <c r="D237" s="84">
        <v>0</v>
      </c>
      <c r="E237" s="84">
        <v>276</v>
      </c>
      <c r="F237" s="84">
        <v>0</v>
      </c>
      <c r="G237" s="84">
        <v>63511</v>
      </c>
      <c r="H237" s="110"/>
    </row>
    <row r="238" spans="1:8">
      <c r="A238" s="59" t="s">
        <v>157</v>
      </c>
      <c r="B238" s="60" t="s">
        <v>6</v>
      </c>
      <c r="C238" s="84">
        <v>36708</v>
      </c>
      <c r="D238" s="84">
        <v>42282</v>
      </c>
      <c r="E238" s="84">
        <v>6</v>
      </c>
      <c r="F238" s="84">
        <v>-9812</v>
      </c>
      <c r="G238" s="84">
        <v>69184</v>
      </c>
      <c r="H238" s="110"/>
    </row>
    <row r="239" spans="1:8">
      <c r="A239" s="142" t="s">
        <v>158</v>
      </c>
      <c r="B239" s="143" t="s">
        <v>7</v>
      </c>
      <c r="C239" s="83">
        <v>358687</v>
      </c>
      <c r="D239" s="83">
        <v>21679</v>
      </c>
      <c r="E239" s="83">
        <v>3163</v>
      </c>
      <c r="F239" s="83">
        <v>-3589</v>
      </c>
      <c r="G239" s="83">
        <v>379940</v>
      </c>
      <c r="H239" s="110"/>
    </row>
    <row r="240" spans="1:8">
      <c r="A240" s="53" t="s">
        <v>159</v>
      </c>
      <c r="B240" s="48" t="s">
        <v>8</v>
      </c>
      <c r="C240" s="84">
        <v>581</v>
      </c>
      <c r="D240" s="84">
        <v>85</v>
      </c>
      <c r="E240" s="84">
        <v>153</v>
      </c>
      <c r="F240" s="84">
        <v>-104</v>
      </c>
      <c r="G240" s="84">
        <v>715</v>
      </c>
      <c r="H240" s="110"/>
    </row>
    <row r="241" spans="1:8">
      <c r="A241" s="53" t="s">
        <v>160</v>
      </c>
      <c r="B241" s="48" t="s">
        <v>9</v>
      </c>
      <c r="C241" s="84">
        <v>16458</v>
      </c>
      <c r="D241" s="84">
        <v>10318</v>
      </c>
      <c r="E241" s="84">
        <v>826</v>
      </c>
      <c r="F241" s="84">
        <v>-491</v>
      </c>
      <c r="G241" s="84">
        <v>27111</v>
      </c>
      <c r="H241" s="110"/>
    </row>
    <row r="242" spans="1:8">
      <c r="A242" s="53" t="s">
        <v>161</v>
      </c>
      <c r="B242" s="48" t="s">
        <v>10</v>
      </c>
      <c r="C242" s="84">
        <v>12157</v>
      </c>
      <c r="D242" s="84">
        <v>2195</v>
      </c>
      <c r="E242" s="84">
        <v>27240</v>
      </c>
      <c r="F242" s="84">
        <v>-3098</v>
      </c>
      <c r="G242" s="84">
        <v>38494</v>
      </c>
      <c r="H242" s="110"/>
    </row>
    <row r="243" spans="1:8">
      <c r="A243" s="53" t="s">
        <v>162</v>
      </c>
      <c r="B243" s="48" t="s">
        <v>11</v>
      </c>
      <c r="C243" s="84">
        <v>26407</v>
      </c>
      <c r="D243" s="84">
        <v>79</v>
      </c>
      <c r="E243" s="84">
        <v>121</v>
      </c>
      <c r="F243" s="84">
        <v>-104</v>
      </c>
      <c r="G243" s="84">
        <v>26503</v>
      </c>
      <c r="H243" s="110"/>
    </row>
    <row r="244" spans="1:8">
      <c r="A244" s="142" t="s">
        <v>163</v>
      </c>
      <c r="B244" s="143" t="s">
        <v>12</v>
      </c>
      <c r="C244" s="83">
        <v>304246</v>
      </c>
      <c r="D244" s="83">
        <v>9172</v>
      </c>
      <c r="E244" s="83">
        <v>-24871</v>
      </c>
      <c r="F244" s="83">
        <v>0</v>
      </c>
      <c r="G244" s="83">
        <v>288547</v>
      </c>
      <c r="H244" s="110"/>
    </row>
    <row r="245" spans="1:8">
      <c r="A245" s="53" t="s">
        <v>164</v>
      </c>
      <c r="B245" s="48" t="s">
        <v>13</v>
      </c>
      <c r="C245" s="84">
        <v>65</v>
      </c>
      <c r="D245" s="84">
        <v>9</v>
      </c>
      <c r="E245" s="84">
        <v>7633</v>
      </c>
      <c r="F245" s="84">
        <v>-7521</v>
      </c>
      <c r="G245" s="84">
        <v>186</v>
      </c>
      <c r="H245" s="110"/>
    </row>
    <row r="246" spans="1:8">
      <c r="A246" s="53" t="s">
        <v>165</v>
      </c>
      <c r="B246" s="48" t="s">
        <v>14</v>
      </c>
      <c r="C246" s="84">
        <v>3610</v>
      </c>
      <c r="D246" s="84">
        <v>1158</v>
      </c>
      <c r="E246" s="84">
        <v>87</v>
      </c>
      <c r="F246" s="84">
        <v>-140</v>
      </c>
      <c r="G246" s="84">
        <v>4715</v>
      </c>
      <c r="H246" s="110"/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110"/>
    </row>
    <row r="248" spans="1:8">
      <c r="A248" s="142" t="s">
        <v>167</v>
      </c>
      <c r="B248" s="143" t="s">
        <v>16</v>
      </c>
      <c r="C248" s="83">
        <v>300701</v>
      </c>
      <c r="D248" s="83">
        <v>8023</v>
      </c>
      <c r="E248" s="83">
        <v>-17325</v>
      </c>
      <c r="F248" s="83">
        <v>-7381</v>
      </c>
      <c r="G248" s="83">
        <v>284018</v>
      </c>
      <c r="H248" s="110"/>
    </row>
    <row r="249" spans="1:8">
      <c r="A249" s="53" t="s">
        <v>168</v>
      </c>
      <c r="B249" s="48" t="s">
        <v>17</v>
      </c>
      <c r="C249" s="84">
        <v>50764</v>
      </c>
      <c r="D249" s="84">
        <v>1164</v>
      </c>
      <c r="E249" s="84">
        <v>-4497</v>
      </c>
      <c r="F249" s="84">
        <v>335</v>
      </c>
      <c r="G249" s="84">
        <v>47766</v>
      </c>
      <c r="H249" s="110"/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110"/>
    </row>
    <row r="251" spans="1:8">
      <c r="A251" s="142" t="s">
        <v>170</v>
      </c>
      <c r="B251" s="143" t="s">
        <v>19</v>
      </c>
      <c r="C251" s="83">
        <v>249937</v>
      </c>
      <c r="D251" s="83">
        <v>6859</v>
      </c>
      <c r="E251" s="83">
        <v>-12828</v>
      </c>
      <c r="F251" s="83">
        <v>-7716</v>
      </c>
      <c r="G251" s="83">
        <v>236252</v>
      </c>
      <c r="H251" s="110"/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110"/>
    </row>
    <row r="253" spans="1:8">
      <c r="A253" s="142" t="s">
        <v>174</v>
      </c>
      <c r="B253" s="143" t="s">
        <v>21</v>
      </c>
      <c r="C253" s="83">
        <v>249937</v>
      </c>
      <c r="D253" s="83">
        <v>6859</v>
      </c>
      <c r="E253" s="83">
        <v>-12828</v>
      </c>
      <c r="F253" s="83">
        <v>-7716</v>
      </c>
      <c r="G253" s="83">
        <v>236252</v>
      </c>
      <c r="H253" s="110"/>
    </row>
    <row r="254" spans="1:8">
      <c r="A254" s="144"/>
      <c r="B254" s="145"/>
      <c r="C254" s="91"/>
      <c r="D254" s="91"/>
      <c r="E254" s="91"/>
      <c r="F254" s="91"/>
      <c r="G254" s="91"/>
      <c r="H254" s="110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0</v>
      </c>
      <c r="H255" s="110"/>
    </row>
    <row r="256" spans="1:8">
      <c r="A256" s="69" t="s">
        <v>173</v>
      </c>
      <c r="B256" s="70" t="s">
        <v>127</v>
      </c>
      <c r="C256" s="83">
        <v>249937</v>
      </c>
      <c r="D256" s="83">
        <v>6859</v>
      </c>
      <c r="E256" s="83">
        <v>-12828</v>
      </c>
      <c r="F256" s="83">
        <v>-7716</v>
      </c>
      <c r="G256" s="83">
        <v>236252</v>
      </c>
      <c r="H256" s="11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G256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379</v>
      </c>
    </row>
    <row r="2" spans="1:4">
      <c r="A2" s="18" t="s">
        <v>380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381</v>
      </c>
      <c r="D6" s="104" t="s">
        <v>138</v>
      </c>
    </row>
    <row r="7" spans="1:4">
      <c r="A7" s="23" t="s">
        <v>151</v>
      </c>
      <c r="B7" s="23" t="s">
        <v>0</v>
      </c>
      <c r="C7" s="90">
        <v>25587</v>
      </c>
      <c r="D7" s="90">
        <v>30804</v>
      </c>
    </row>
    <row r="8" spans="1:4">
      <c r="A8" s="24" t="s">
        <v>152</v>
      </c>
      <c r="B8" s="24" t="s">
        <v>1</v>
      </c>
      <c r="C8" s="84">
        <v>2857</v>
      </c>
      <c r="D8" s="84">
        <v>4801</v>
      </c>
    </row>
    <row r="9" spans="1:4">
      <c r="A9" s="24" t="s">
        <v>153</v>
      </c>
      <c r="B9" s="24" t="s">
        <v>2</v>
      </c>
      <c r="C9" s="84">
        <v>117</v>
      </c>
      <c r="D9" s="84">
        <v>1192</v>
      </c>
    </row>
    <row r="10" spans="1:4">
      <c r="A10" s="24" t="s">
        <v>154</v>
      </c>
      <c r="B10" s="24" t="s">
        <v>3</v>
      </c>
      <c r="C10" s="84">
        <v>22613</v>
      </c>
      <c r="D10" s="84">
        <v>24811</v>
      </c>
    </row>
    <row r="11" spans="1:4">
      <c r="A11" s="23" t="s">
        <v>155</v>
      </c>
      <c r="B11" s="23" t="s">
        <v>4</v>
      </c>
      <c r="C11" s="90">
        <v>17496</v>
      </c>
      <c r="D11" s="90">
        <v>22473</v>
      </c>
    </row>
    <row r="12" spans="1:4">
      <c r="A12" s="24" t="s">
        <v>156</v>
      </c>
      <c r="B12" s="24" t="s">
        <v>5</v>
      </c>
      <c r="C12" s="84">
        <v>2524</v>
      </c>
      <c r="D12" s="84">
        <v>3274</v>
      </c>
    </row>
    <row r="13" spans="1:4">
      <c r="A13" s="24" t="s">
        <v>157</v>
      </c>
      <c r="B13" s="24" t="s">
        <v>6</v>
      </c>
      <c r="C13" s="84">
        <v>14972</v>
      </c>
      <c r="D13" s="84">
        <v>19199</v>
      </c>
    </row>
    <row r="14" spans="1:4">
      <c r="A14" s="25" t="s">
        <v>158</v>
      </c>
      <c r="B14" s="25" t="s">
        <v>7</v>
      </c>
      <c r="C14" s="90">
        <v>8091</v>
      </c>
      <c r="D14" s="90">
        <v>8331</v>
      </c>
    </row>
    <row r="15" spans="1:4">
      <c r="A15" s="26" t="s">
        <v>159</v>
      </c>
      <c r="B15" s="26" t="s">
        <v>8</v>
      </c>
      <c r="C15" s="84">
        <v>258</v>
      </c>
      <c r="D15" s="84">
        <v>1867</v>
      </c>
    </row>
    <row r="16" spans="1:4">
      <c r="A16" s="26" t="s">
        <v>160</v>
      </c>
      <c r="B16" s="26" t="s">
        <v>9</v>
      </c>
      <c r="C16" s="84">
        <v>7785</v>
      </c>
      <c r="D16" s="84">
        <v>5204</v>
      </c>
    </row>
    <row r="17" spans="1:4">
      <c r="A17" s="26" t="s">
        <v>161</v>
      </c>
      <c r="B17" s="26" t="s">
        <v>10</v>
      </c>
      <c r="C17" s="84">
        <v>3046</v>
      </c>
      <c r="D17" s="84">
        <v>3101</v>
      </c>
    </row>
    <row r="18" spans="1:4">
      <c r="A18" s="26" t="s">
        <v>162</v>
      </c>
      <c r="B18" s="26" t="s">
        <v>11</v>
      </c>
      <c r="C18" s="84">
        <v>194</v>
      </c>
      <c r="D18" s="84">
        <v>682</v>
      </c>
    </row>
    <row r="19" spans="1:4">
      <c r="A19" s="25" t="s">
        <v>163</v>
      </c>
      <c r="B19" s="25" t="s">
        <v>12</v>
      </c>
      <c r="C19" s="90">
        <v>-2676</v>
      </c>
      <c r="D19" s="90">
        <v>1211</v>
      </c>
    </row>
    <row r="20" spans="1:4">
      <c r="A20" s="26" t="s">
        <v>164</v>
      </c>
      <c r="B20" s="26" t="s">
        <v>13</v>
      </c>
      <c r="C20" s="84">
        <v>57</v>
      </c>
      <c r="D20" s="84">
        <v>788</v>
      </c>
    </row>
    <row r="21" spans="1:4">
      <c r="A21" s="26" t="s">
        <v>165</v>
      </c>
      <c r="B21" s="26" t="s">
        <v>14</v>
      </c>
      <c r="C21" s="84">
        <v>2005</v>
      </c>
      <c r="D21" s="84">
        <v>59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-4624</v>
      </c>
      <c r="D23" s="90">
        <v>1940</v>
      </c>
    </row>
    <row r="24" spans="1:4">
      <c r="A24" s="26" t="s">
        <v>168</v>
      </c>
      <c r="B24" s="26" t="s">
        <v>17</v>
      </c>
      <c r="C24" s="84">
        <v>592</v>
      </c>
      <c r="D24" s="84">
        <v>466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-5216</v>
      </c>
      <c r="D26" s="90">
        <v>1474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-5216</v>
      </c>
      <c r="D29" s="92">
        <v>1474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-112</v>
      </c>
    </row>
    <row r="32" spans="1:4">
      <c r="A32" s="25" t="s">
        <v>173</v>
      </c>
      <c r="B32" s="25" t="s">
        <v>127</v>
      </c>
      <c r="C32" s="90">
        <v>-5216</v>
      </c>
      <c r="D32" s="90">
        <v>1586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-5.5E-2</v>
      </c>
      <c r="D36" s="94">
        <v>1.7000000000000001E-2</v>
      </c>
    </row>
    <row r="37" spans="1:4">
      <c r="A37" s="34" t="s">
        <v>177</v>
      </c>
      <c r="B37" s="34" t="s">
        <v>24</v>
      </c>
      <c r="C37" s="94">
        <v>-5.5E-2</v>
      </c>
      <c r="D37" s="94">
        <v>1.7000000000000001E-2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-5.5E-2</v>
      </c>
      <c r="D39" s="94">
        <v>1.7000000000000001E-2</v>
      </c>
    </row>
    <row r="40" spans="1:4">
      <c r="A40" s="34" t="s">
        <v>177</v>
      </c>
      <c r="B40" s="34" t="s">
        <v>24</v>
      </c>
      <c r="C40" s="94">
        <v>-5.5E-2</v>
      </c>
      <c r="D40" s="94">
        <v>1.7000000000000001E-2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-5216</v>
      </c>
      <c r="D46" s="90">
        <v>1474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1539</v>
      </c>
      <c r="D48" s="84">
        <v>102</v>
      </c>
    </row>
    <row r="49" spans="1:4">
      <c r="A49" s="89" t="s">
        <v>318</v>
      </c>
      <c r="B49" s="89" t="s">
        <v>310</v>
      </c>
      <c r="C49" s="84"/>
      <c r="D49" s="84"/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-3677</v>
      </c>
      <c r="D51" s="90">
        <v>1576</v>
      </c>
    </row>
    <row r="52" spans="1:4">
      <c r="A52" s="33" t="s">
        <v>315</v>
      </c>
      <c r="B52" s="33" t="s">
        <v>312</v>
      </c>
      <c r="C52" s="84"/>
      <c r="D52" s="84">
        <v>-112</v>
      </c>
    </row>
    <row r="53" spans="1:4" ht="22">
      <c r="A53" s="32" t="s">
        <v>316</v>
      </c>
      <c r="B53" s="32" t="s">
        <v>313</v>
      </c>
      <c r="C53" s="90">
        <v>-3677</v>
      </c>
      <c r="D53" s="90">
        <v>1688</v>
      </c>
    </row>
    <row r="56" spans="1:4" ht="22">
      <c r="A56" s="21" t="s">
        <v>306</v>
      </c>
      <c r="B56" s="21" t="s">
        <v>301</v>
      </c>
    </row>
    <row r="57" spans="1:4" ht="31" customHeight="1">
      <c r="A57" s="106" t="s">
        <v>203</v>
      </c>
      <c r="B57" s="106" t="s">
        <v>73</v>
      </c>
      <c r="C57" s="104" t="s">
        <v>382</v>
      </c>
      <c r="D57" s="104" t="s">
        <v>140</v>
      </c>
    </row>
    <row r="58" spans="1:4">
      <c r="A58" s="35" t="s">
        <v>181</v>
      </c>
      <c r="B58" s="35" t="s">
        <v>26</v>
      </c>
      <c r="C58" s="96">
        <v>94930</v>
      </c>
      <c r="D58" s="96">
        <v>95565</v>
      </c>
    </row>
    <row r="59" spans="1:4">
      <c r="A59" s="26" t="s">
        <v>182</v>
      </c>
      <c r="B59" s="26" t="s">
        <v>27</v>
      </c>
      <c r="C59" s="79">
        <v>5444</v>
      </c>
      <c r="D59" s="79">
        <v>10971</v>
      </c>
    </row>
    <row r="60" spans="1:4">
      <c r="A60" s="26" t="s">
        <v>183</v>
      </c>
      <c r="B60" s="26" t="s">
        <v>28</v>
      </c>
      <c r="C60" s="79">
        <v>41303</v>
      </c>
      <c r="D60" s="79">
        <v>37297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0</v>
      </c>
    </row>
    <row r="67" spans="1:4">
      <c r="A67" s="26" t="s">
        <v>190</v>
      </c>
      <c r="B67" s="26" t="s">
        <v>35</v>
      </c>
      <c r="C67" s="79">
        <v>943</v>
      </c>
      <c r="D67" s="79">
        <v>557</v>
      </c>
    </row>
    <row r="68" spans="1:4">
      <c r="A68" s="26" t="s">
        <v>191</v>
      </c>
      <c r="B68" s="26" t="s">
        <v>36</v>
      </c>
      <c r="C68" s="79">
        <v>276</v>
      </c>
      <c r="D68" s="79">
        <v>323</v>
      </c>
    </row>
    <row r="69" spans="1:4">
      <c r="A69" s="35" t="s">
        <v>192</v>
      </c>
      <c r="B69" s="35" t="s">
        <v>37</v>
      </c>
      <c r="C69" s="96">
        <v>169121</v>
      </c>
      <c r="D69" s="96">
        <v>144324</v>
      </c>
    </row>
    <row r="70" spans="1:4">
      <c r="A70" s="26" t="s">
        <v>193</v>
      </c>
      <c r="B70" s="26" t="s">
        <v>38</v>
      </c>
      <c r="C70" s="79">
        <v>106558</v>
      </c>
      <c r="D70" s="79">
        <v>58170</v>
      </c>
    </row>
    <row r="71" spans="1:4">
      <c r="A71" s="26" t="s">
        <v>194</v>
      </c>
      <c r="B71" s="26" t="s">
        <v>39</v>
      </c>
      <c r="C71" s="79">
        <v>14087</v>
      </c>
      <c r="D71" s="79">
        <v>25047</v>
      </c>
    </row>
    <row r="72" spans="1:4">
      <c r="A72" s="36" t="s">
        <v>195</v>
      </c>
      <c r="B72" s="36" t="s">
        <v>40</v>
      </c>
      <c r="C72" s="97">
        <v>183</v>
      </c>
      <c r="D72" s="97">
        <v>1851</v>
      </c>
    </row>
    <row r="73" spans="1:4">
      <c r="A73" s="26" t="s">
        <v>196</v>
      </c>
      <c r="B73" s="26" t="s">
        <v>41</v>
      </c>
      <c r="C73" s="79">
        <v>10987</v>
      </c>
      <c r="D73" s="79">
        <v>8109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2768</v>
      </c>
      <c r="D76" s="79">
        <v>908</v>
      </c>
    </row>
    <row r="77" spans="1:4">
      <c r="A77" s="26" t="s">
        <v>199</v>
      </c>
      <c r="B77" s="26" t="s">
        <v>44</v>
      </c>
      <c r="C77" s="79">
        <v>5055</v>
      </c>
      <c r="D77" s="79">
        <v>8390</v>
      </c>
    </row>
    <row r="78" spans="1:4">
      <c r="A78" s="26" t="s">
        <v>200</v>
      </c>
      <c r="B78" s="26" t="s">
        <v>45</v>
      </c>
      <c r="C78" s="79">
        <v>29483</v>
      </c>
      <c r="D78" s="79">
        <v>41849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264051</v>
      </c>
      <c r="D80" s="96">
        <v>239889</v>
      </c>
    </row>
    <row r="81" spans="1:4">
      <c r="A81" s="37"/>
      <c r="B81" s="37"/>
      <c r="C81" s="2"/>
    </row>
    <row r="82" spans="1:4" ht="31" customHeight="1">
      <c r="A82" s="106" t="s">
        <v>229</v>
      </c>
      <c r="B82" s="106" t="s">
        <v>48</v>
      </c>
      <c r="C82" s="104" t="s">
        <v>382</v>
      </c>
      <c r="D82" s="104" t="s">
        <v>140</v>
      </c>
    </row>
    <row r="83" spans="1:4">
      <c r="A83" s="35" t="s">
        <v>204</v>
      </c>
      <c r="B83" s="35" t="s">
        <v>49</v>
      </c>
      <c r="C83" s="96">
        <v>164521</v>
      </c>
      <c r="D83" s="96">
        <v>169094</v>
      </c>
    </row>
    <row r="84" spans="1:4">
      <c r="A84" s="35" t="s">
        <v>205</v>
      </c>
      <c r="B84" s="35" t="s">
        <v>50</v>
      </c>
      <c r="C84" s="96">
        <v>164521</v>
      </c>
      <c r="D84" s="96">
        <v>169094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119730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1896</v>
      </c>
      <c r="D88" s="79">
        <v>1139</v>
      </c>
    </row>
    <row r="89" spans="1:4">
      <c r="A89" s="26" t="s">
        <v>210</v>
      </c>
      <c r="B89" s="26" t="s">
        <v>55</v>
      </c>
      <c r="C89" s="79">
        <v>2463</v>
      </c>
      <c r="D89" s="79">
        <v>-688</v>
      </c>
    </row>
    <row r="90" spans="1:4">
      <c r="A90" s="26" t="s">
        <v>211</v>
      </c>
      <c r="B90" s="26" t="s">
        <v>56</v>
      </c>
      <c r="C90" s="79">
        <v>-49302</v>
      </c>
      <c r="D90" s="79">
        <v>-48379</v>
      </c>
    </row>
    <row r="91" spans="1:4">
      <c r="A91" s="26" t="s">
        <v>212</v>
      </c>
      <c r="B91" s="26" t="s">
        <v>57</v>
      </c>
      <c r="C91" s="79">
        <v>-5216</v>
      </c>
      <c r="D91" s="79">
        <v>1586</v>
      </c>
    </row>
    <row r="92" spans="1:4">
      <c r="A92" s="23" t="s">
        <v>213</v>
      </c>
      <c r="B92" s="23" t="s">
        <v>58</v>
      </c>
      <c r="C92" s="98">
        <v>0</v>
      </c>
      <c r="D92" s="98">
        <v>756</v>
      </c>
    </row>
    <row r="93" spans="1:4">
      <c r="A93" s="35" t="s">
        <v>214</v>
      </c>
      <c r="B93" s="35" t="s">
        <v>59</v>
      </c>
      <c r="C93" s="96">
        <v>1445</v>
      </c>
      <c r="D93" s="96">
        <v>4868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203</v>
      </c>
      <c r="D95" s="79">
        <v>203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1156</v>
      </c>
      <c r="D97" s="79">
        <v>3351</v>
      </c>
    </row>
    <row r="98" spans="1:4">
      <c r="A98" s="26" t="s">
        <v>219</v>
      </c>
      <c r="B98" s="26" t="s">
        <v>64</v>
      </c>
      <c r="C98" s="79">
        <v>59</v>
      </c>
      <c r="D98" s="79">
        <v>1277</v>
      </c>
    </row>
    <row r="99" spans="1:4">
      <c r="A99" s="26" t="s">
        <v>220</v>
      </c>
      <c r="B99" s="26" t="s">
        <v>65</v>
      </c>
      <c r="C99" s="79">
        <v>27</v>
      </c>
      <c r="D99" s="79">
        <v>37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98085</v>
      </c>
      <c r="D101" s="96">
        <v>65927</v>
      </c>
    </row>
    <row r="102" spans="1:4">
      <c r="A102" s="26" t="s">
        <v>215</v>
      </c>
      <c r="B102" s="26" t="s">
        <v>60</v>
      </c>
      <c r="C102" s="79">
        <v>0</v>
      </c>
      <c r="D102" s="79">
        <v>24</v>
      </c>
    </row>
    <row r="103" spans="1:4">
      <c r="A103" s="26" t="s">
        <v>216</v>
      </c>
      <c r="B103" s="26" t="s">
        <v>61</v>
      </c>
      <c r="C103" s="79">
        <v>381</v>
      </c>
      <c r="D103" s="79">
        <v>220</v>
      </c>
    </row>
    <row r="104" spans="1:4">
      <c r="A104" s="26" t="s">
        <v>223</v>
      </c>
      <c r="B104" s="26" t="s">
        <v>68</v>
      </c>
      <c r="C104" s="79">
        <v>19282</v>
      </c>
      <c r="D104" s="79">
        <v>24248</v>
      </c>
    </row>
    <row r="105" spans="1:4">
      <c r="A105" s="26" t="s">
        <v>224</v>
      </c>
      <c r="B105" s="26" t="s">
        <v>69</v>
      </c>
      <c r="C105" s="79">
        <v>445</v>
      </c>
      <c r="D105" s="79">
        <v>433</v>
      </c>
    </row>
    <row r="106" spans="1:4">
      <c r="A106" s="26" t="s">
        <v>225</v>
      </c>
      <c r="B106" s="26" t="s">
        <v>70</v>
      </c>
      <c r="C106" s="79">
        <v>71926</v>
      </c>
      <c r="D106" s="79">
        <v>40637</v>
      </c>
    </row>
    <row r="107" spans="1:4">
      <c r="A107" s="26" t="s">
        <v>219</v>
      </c>
      <c r="B107" s="26" t="s">
        <v>64</v>
      </c>
      <c r="C107" s="79">
        <v>5801</v>
      </c>
      <c r="D107" s="79">
        <v>202</v>
      </c>
    </row>
    <row r="108" spans="1:4">
      <c r="A108" s="26" t="s">
        <v>226</v>
      </c>
      <c r="B108" s="26" t="s">
        <v>65</v>
      </c>
      <c r="C108" s="79">
        <v>155</v>
      </c>
      <c r="D108" s="79">
        <v>97</v>
      </c>
    </row>
    <row r="109" spans="1:4">
      <c r="A109" s="26" t="s">
        <v>221</v>
      </c>
      <c r="B109" s="26" t="s">
        <v>66</v>
      </c>
      <c r="C109" s="79">
        <v>95</v>
      </c>
      <c r="D109" s="79">
        <v>66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264051</v>
      </c>
      <c r="D111" s="96">
        <v>239889</v>
      </c>
    </row>
    <row r="114" spans="1:4" ht="22">
      <c r="A114" s="21" t="s">
        <v>305</v>
      </c>
      <c r="B114" s="21" t="s">
        <v>302</v>
      </c>
    </row>
    <row r="115" spans="1:4" ht="31" customHeight="1">
      <c r="A115" s="106" t="s">
        <v>280</v>
      </c>
      <c r="B115" s="106" t="s">
        <v>119</v>
      </c>
      <c r="C115" s="105" t="s">
        <v>381</v>
      </c>
      <c r="D115" s="105" t="s">
        <v>138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-5216</v>
      </c>
      <c r="D117" s="6">
        <v>1474</v>
      </c>
    </row>
    <row r="118" spans="1:4">
      <c r="A118" s="40" t="s">
        <v>233</v>
      </c>
      <c r="B118" s="40" t="s">
        <v>75</v>
      </c>
      <c r="C118" s="6">
        <v>3080</v>
      </c>
      <c r="D118" s="6">
        <v>2854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1175</v>
      </c>
      <c r="D120" s="9">
        <v>826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-33</v>
      </c>
      <c r="D122" s="9">
        <v>-166</v>
      </c>
    </row>
    <row r="123" spans="1:4">
      <c r="A123" s="42" t="s">
        <v>237</v>
      </c>
      <c r="B123" s="42" t="s">
        <v>79</v>
      </c>
      <c r="C123" s="9">
        <v>-23</v>
      </c>
      <c r="D123" s="9">
        <v>-269</v>
      </c>
    </row>
    <row r="124" spans="1:4">
      <c r="A124" s="42" t="s">
        <v>238</v>
      </c>
      <c r="B124" s="42" t="s">
        <v>80</v>
      </c>
      <c r="C124" s="9">
        <v>-50</v>
      </c>
      <c r="D124" s="9">
        <v>-110</v>
      </c>
    </row>
    <row r="125" spans="1:4">
      <c r="A125" s="42" t="s">
        <v>239</v>
      </c>
      <c r="B125" s="42" t="s">
        <v>81</v>
      </c>
      <c r="C125" s="9">
        <v>-10047</v>
      </c>
      <c r="D125" s="9">
        <v>-6204</v>
      </c>
    </row>
    <row r="126" spans="1:4">
      <c r="A126" s="42" t="s">
        <v>240</v>
      </c>
      <c r="B126" s="42" t="s">
        <v>82</v>
      </c>
      <c r="C126" s="9">
        <v>-7694</v>
      </c>
      <c r="D126" s="9">
        <v>-13221</v>
      </c>
    </row>
    <row r="127" spans="1:4">
      <c r="A127" s="42" t="s">
        <v>241</v>
      </c>
      <c r="B127" s="42" t="s">
        <v>83</v>
      </c>
      <c r="C127" s="9">
        <v>18868</v>
      </c>
      <c r="D127" s="9">
        <v>21929</v>
      </c>
    </row>
    <row r="128" spans="1:4">
      <c r="A128" s="42" t="s">
        <v>242</v>
      </c>
      <c r="B128" s="42" t="s">
        <v>130</v>
      </c>
      <c r="C128" s="9">
        <v>-605</v>
      </c>
      <c r="D128" s="9">
        <v>-185</v>
      </c>
    </row>
    <row r="129" spans="1:4">
      <c r="A129" s="42" t="s">
        <v>243</v>
      </c>
      <c r="B129" s="42" t="s">
        <v>84</v>
      </c>
      <c r="C129" s="9">
        <v>1489</v>
      </c>
      <c r="D129" s="9">
        <v>254</v>
      </c>
    </row>
    <row r="130" spans="1:4">
      <c r="A130" s="40" t="s">
        <v>244</v>
      </c>
      <c r="B130" s="40" t="s">
        <v>85</v>
      </c>
      <c r="C130" s="6">
        <v>-2136</v>
      </c>
      <c r="D130" s="6">
        <v>4328</v>
      </c>
    </row>
    <row r="131" spans="1:4">
      <c r="A131" s="43" t="s">
        <v>245</v>
      </c>
      <c r="B131" s="43" t="s">
        <v>131</v>
      </c>
      <c r="C131" s="10">
        <v>592</v>
      </c>
      <c r="D131" s="10">
        <v>466</v>
      </c>
    </row>
    <row r="132" spans="1:4">
      <c r="A132" s="42" t="s">
        <v>246</v>
      </c>
      <c r="B132" s="42" t="s">
        <v>86</v>
      </c>
      <c r="C132" s="9">
        <v>-750</v>
      </c>
      <c r="D132" s="9">
        <v>-1443</v>
      </c>
    </row>
    <row r="133" spans="1:4">
      <c r="A133" s="44" t="s">
        <v>247</v>
      </c>
      <c r="B133" s="44" t="s">
        <v>87</v>
      </c>
      <c r="C133" s="6">
        <v>-2294</v>
      </c>
      <c r="D133" s="6">
        <v>3351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33</v>
      </c>
      <c r="D135" s="5">
        <v>405</v>
      </c>
    </row>
    <row r="136" spans="1:4">
      <c r="A136" s="42" t="s">
        <v>250</v>
      </c>
      <c r="B136" s="42" t="s">
        <v>90</v>
      </c>
      <c r="C136" s="9">
        <v>0</v>
      </c>
      <c r="D136" s="9">
        <v>91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0</v>
      </c>
      <c r="D138" s="9">
        <v>29</v>
      </c>
    </row>
    <row r="139" spans="1:4">
      <c r="A139" s="42" t="s">
        <v>253</v>
      </c>
      <c r="B139" s="42" t="s">
        <v>142</v>
      </c>
      <c r="C139" s="9">
        <v>33</v>
      </c>
      <c r="D139" s="9">
        <v>285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2574</v>
      </c>
      <c r="D141" s="6">
        <v>1475</v>
      </c>
    </row>
    <row r="142" spans="1:4">
      <c r="A142" s="42" t="s">
        <v>256</v>
      </c>
      <c r="B142" s="42" t="s">
        <v>95</v>
      </c>
      <c r="C142" s="9">
        <v>2104</v>
      </c>
      <c r="D142" s="9">
        <v>1475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0</v>
      </c>
      <c r="D144" s="9">
        <v>0</v>
      </c>
    </row>
    <row r="145" spans="1:4">
      <c r="A145" s="42" t="s">
        <v>259</v>
      </c>
      <c r="B145" s="42" t="s">
        <v>98</v>
      </c>
      <c r="C145" s="9">
        <v>470</v>
      </c>
      <c r="D145" s="9">
        <v>0</v>
      </c>
    </row>
    <row r="146" spans="1:4">
      <c r="A146" s="44" t="s">
        <v>260</v>
      </c>
      <c r="B146" s="44" t="s">
        <v>99</v>
      </c>
      <c r="C146" s="6">
        <v>-2541</v>
      </c>
      <c r="D146" s="6">
        <v>-1070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0</v>
      </c>
      <c r="D148" s="5">
        <v>4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4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0</v>
      </c>
      <c r="D152" s="9">
        <v>0</v>
      </c>
    </row>
    <row r="153" spans="1:4">
      <c r="A153" s="40" t="s">
        <v>255</v>
      </c>
      <c r="B153" s="40" t="s">
        <v>94</v>
      </c>
      <c r="C153" s="6">
        <v>77</v>
      </c>
      <c r="D153" s="6">
        <v>120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</v>
      </c>
      <c r="D157" s="9">
        <v>1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73</v>
      </c>
      <c r="D160" s="9">
        <v>107</v>
      </c>
    </row>
    <row r="161" spans="1:7">
      <c r="A161" s="42" t="s">
        <v>271</v>
      </c>
      <c r="B161" s="42" t="s">
        <v>111</v>
      </c>
      <c r="C161" s="9">
        <v>0</v>
      </c>
      <c r="D161" s="9">
        <v>12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v>-77</v>
      </c>
      <c r="D163" s="6">
        <v>-116</v>
      </c>
    </row>
    <row r="164" spans="1:7">
      <c r="A164" s="46" t="s">
        <v>274</v>
      </c>
      <c r="B164" s="46" t="s">
        <v>114</v>
      </c>
      <c r="C164" s="7">
        <v>-4912</v>
      </c>
      <c r="D164" s="7">
        <v>2165</v>
      </c>
    </row>
    <row r="165" spans="1:7">
      <c r="A165" s="46" t="s">
        <v>275</v>
      </c>
      <c r="B165" s="46" t="s">
        <v>115</v>
      </c>
      <c r="C165" s="7">
        <v>-4912</v>
      </c>
      <c r="D165" s="7">
        <v>2165</v>
      </c>
    </row>
    <row r="166" spans="1:7">
      <c r="A166" s="47" t="s">
        <v>276</v>
      </c>
      <c r="B166" s="47" t="s">
        <v>132</v>
      </c>
      <c r="C166" s="8"/>
      <c r="D166" s="8"/>
    </row>
    <row r="167" spans="1:7">
      <c r="A167" s="46" t="s">
        <v>277</v>
      </c>
      <c r="B167" s="46" t="s">
        <v>116</v>
      </c>
      <c r="C167" s="7">
        <v>34395</v>
      </c>
      <c r="D167" s="7">
        <v>39684</v>
      </c>
    </row>
    <row r="168" spans="1:7">
      <c r="A168" s="46" t="s">
        <v>278</v>
      </c>
      <c r="B168" s="46" t="s">
        <v>117</v>
      </c>
      <c r="C168" s="71">
        <v>29483</v>
      </c>
      <c r="D168" s="71">
        <v>41849</v>
      </c>
    </row>
    <row r="171" spans="1:7" ht="22">
      <c r="A171" s="21" t="s">
        <v>307</v>
      </c>
      <c r="B171" s="21" t="s">
        <v>303</v>
      </c>
    </row>
    <row r="172" spans="1:7" ht="44">
      <c r="A172" s="156" t="s">
        <v>203</v>
      </c>
      <c r="B172" s="156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7" ht="55">
      <c r="A173" s="156" t="s">
        <v>203</v>
      </c>
      <c r="B173" s="156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v>24654</v>
      </c>
      <c r="D174" s="78">
        <v>4780</v>
      </c>
      <c r="E174" s="78">
        <v>94348</v>
      </c>
      <c r="F174" s="78">
        <v>-28852</v>
      </c>
      <c r="G174" s="78">
        <v>94930</v>
      </c>
    </row>
    <row r="175" spans="1:7">
      <c r="A175" s="48" t="s">
        <v>182</v>
      </c>
      <c r="B175" s="48" t="s">
        <v>27</v>
      </c>
      <c r="C175" s="79">
        <v>3139</v>
      </c>
      <c r="D175" s="79">
        <v>838</v>
      </c>
      <c r="E175" s="79">
        <v>1467</v>
      </c>
      <c r="F175" s="79">
        <v>0</v>
      </c>
      <c r="G175" s="79">
        <v>5444</v>
      </c>
    </row>
    <row r="176" spans="1:7">
      <c r="A176" s="48" t="s">
        <v>183</v>
      </c>
      <c r="B176" s="48" t="s">
        <v>28</v>
      </c>
      <c r="C176" s="79">
        <v>21138</v>
      </c>
      <c r="D176" s="79">
        <v>3941</v>
      </c>
      <c r="E176" s="79">
        <v>59580</v>
      </c>
      <c r="F176" s="79">
        <v>-43356</v>
      </c>
      <c r="G176" s="79">
        <v>41303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32112</v>
      </c>
      <c r="F179" s="79">
        <v>-32112</v>
      </c>
      <c r="G179" s="79"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</row>
    <row r="183" spans="1:7">
      <c r="A183" s="48" t="s">
        <v>190</v>
      </c>
      <c r="B183" s="48" t="s">
        <v>35</v>
      </c>
      <c r="C183" s="79">
        <v>347</v>
      </c>
      <c r="D183" s="79">
        <v>1</v>
      </c>
      <c r="E183" s="79">
        <v>396</v>
      </c>
      <c r="F183" s="79">
        <v>199</v>
      </c>
      <c r="G183" s="79">
        <v>943</v>
      </c>
    </row>
    <row r="184" spans="1:7">
      <c r="A184" s="48" t="s">
        <v>191</v>
      </c>
      <c r="B184" s="48" t="s">
        <v>36</v>
      </c>
      <c r="C184" s="79">
        <v>30</v>
      </c>
      <c r="D184" s="79">
        <v>0</v>
      </c>
      <c r="E184" s="79">
        <v>246</v>
      </c>
      <c r="F184" s="79">
        <v>0</v>
      </c>
      <c r="G184" s="79">
        <v>276</v>
      </c>
    </row>
    <row r="185" spans="1:7">
      <c r="A185" s="44" t="s">
        <v>192</v>
      </c>
      <c r="B185" s="44" t="s">
        <v>37</v>
      </c>
      <c r="C185" s="78">
        <v>130970</v>
      </c>
      <c r="D185" s="78">
        <v>34458</v>
      </c>
      <c r="E185" s="78">
        <v>31623</v>
      </c>
      <c r="F185" s="78">
        <v>-27930</v>
      </c>
      <c r="G185" s="78">
        <v>169121</v>
      </c>
    </row>
    <row r="186" spans="1:7">
      <c r="A186" s="48" t="s">
        <v>193</v>
      </c>
      <c r="B186" s="48" t="s">
        <v>38</v>
      </c>
      <c r="C186" s="79">
        <v>106558</v>
      </c>
      <c r="D186" s="79">
        <v>0</v>
      </c>
      <c r="E186" s="79">
        <v>0</v>
      </c>
      <c r="F186" s="79">
        <v>0</v>
      </c>
      <c r="G186" s="79">
        <v>106558</v>
      </c>
    </row>
    <row r="187" spans="1:7">
      <c r="A187" s="48" t="s">
        <v>194</v>
      </c>
      <c r="B187" s="48" t="s">
        <v>39</v>
      </c>
      <c r="C187" s="79">
        <v>10487</v>
      </c>
      <c r="D187" s="79">
        <v>3722</v>
      </c>
      <c r="E187" s="79">
        <v>166</v>
      </c>
      <c r="F187" s="79">
        <v>-288</v>
      </c>
      <c r="G187" s="79">
        <v>14087</v>
      </c>
    </row>
    <row r="188" spans="1:7">
      <c r="A188" s="48" t="s">
        <v>195</v>
      </c>
      <c r="B188" s="48" t="s">
        <v>40</v>
      </c>
      <c r="C188" s="79">
        <v>0</v>
      </c>
      <c r="D188" s="79">
        <v>0</v>
      </c>
      <c r="E188" s="79">
        <v>211</v>
      </c>
      <c r="F188" s="79">
        <v>-28</v>
      </c>
      <c r="G188" s="79">
        <v>183</v>
      </c>
    </row>
    <row r="189" spans="1:7">
      <c r="A189" s="48" t="s">
        <v>196</v>
      </c>
      <c r="B189" s="48" t="s">
        <v>41</v>
      </c>
      <c r="C189" s="79">
        <v>10949</v>
      </c>
      <c r="D189" s="79">
        <v>5661</v>
      </c>
      <c r="E189" s="79">
        <v>23891</v>
      </c>
      <c r="F189" s="79">
        <v>-29514</v>
      </c>
      <c r="G189" s="79">
        <v>10987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</row>
    <row r="192" spans="1:7">
      <c r="A192" s="48" t="s">
        <v>189</v>
      </c>
      <c r="B192" s="48" t="s">
        <v>34</v>
      </c>
      <c r="C192" s="79">
        <v>0</v>
      </c>
      <c r="D192" s="79">
        <v>0</v>
      </c>
      <c r="E192" s="79">
        <v>2768</v>
      </c>
      <c r="F192" s="79">
        <v>0</v>
      </c>
      <c r="G192" s="79">
        <v>2768</v>
      </c>
    </row>
    <row r="193" spans="1:7">
      <c r="A193" s="48" t="s">
        <v>199</v>
      </c>
      <c r="B193" s="48" t="s">
        <v>44</v>
      </c>
      <c r="C193" s="79">
        <v>330</v>
      </c>
      <c r="D193" s="79">
        <v>4622</v>
      </c>
      <c r="E193" s="79">
        <v>103</v>
      </c>
      <c r="F193" s="79">
        <v>0</v>
      </c>
      <c r="G193" s="79">
        <v>5055</v>
      </c>
    </row>
    <row r="194" spans="1:7">
      <c r="A194" s="48" t="s">
        <v>200</v>
      </c>
      <c r="B194" s="48" t="s">
        <v>45</v>
      </c>
      <c r="C194" s="79">
        <v>2646</v>
      </c>
      <c r="D194" s="79">
        <v>20453</v>
      </c>
      <c r="E194" s="79">
        <v>4484</v>
      </c>
      <c r="F194" s="79">
        <v>1900</v>
      </c>
      <c r="G194" s="79">
        <v>29483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v>155624</v>
      </c>
      <c r="D196" s="78">
        <v>39238</v>
      </c>
      <c r="E196" s="78">
        <v>125971</v>
      </c>
      <c r="F196" s="78">
        <v>-56782</v>
      </c>
      <c r="G196" s="78">
        <v>264051</v>
      </c>
    </row>
    <row r="197" spans="1:7">
      <c r="A197" s="50"/>
      <c r="B197" s="51"/>
      <c r="C197" s="75"/>
      <c r="D197" s="3"/>
      <c r="E197" s="3"/>
      <c r="F197" s="3"/>
      <c r="G197" s="3"/>
    </row>
    <row r="198" spans="1:7" ht="44">
      <c r="A198" s="157" t="s">
        <v>229</v>
      </c>
      <c r="B198" s="159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7" ht="55">
      <c r="A199" s="158"/>
      <c r="B199" s="160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v>54008</v>
      </c>
      <c r="D200" s="78">
        <v>16958</v>
      </c>
      <c r="E200" s="78">
        <v>120894</v>
      </c>
      <c r="F200" s="78">
        <v>-27339</v>
      </c>
      <c r="G200" s="78">
        <v>164521</v>
      </c>
    </row>
    <row r="201" spans="1:7">
      <c r="A201" s="52" t="s">
        <v>205</v>
      </c>
      <c r="B201" s="44" t="s">
        <v>50</v>
      </c>
      <c r="C201" s="78">
        <v>54008</v>
      </c>
      <c r="D201" s="78">
        <v>16958</v>
      </c>
      <c r="E201" s="78">
        <v>120894</v>
      </c>
      <c r="F201" s="78">
        <v>-27339</v>
      </c>
      <c r="G201" s="78">
        <v>164521</v>
      </c>
    </row>
    <row r="202" spans="1:7">
      <c r="A202" s="53" t="s">
        <v>206</v>
      </c>
      <c r="B202" s="48" t="s">
        <v>51</v>
      </c>
      <c r="C202" s="79">
        <v>7050</v>
      </c>
      <c r="D202" s="79">
        <v>86</v>
      </c>
      <c r="E202" s="79">
        <v>94950</v>
      </c>
      <c r="F202" s="79">
        <v>-7136</v>
      </c>
      <c r="G202" s="79"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1188</v>
      </c>
      <c r="E203" s="79">
        <v>110936</v>
      </c>
      <c r="F203" s="79">
        <v>7606</v>
      </c>
      <c r="G203" s="79">
        <v>119730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1896</v>
      </c>
      <c r="F205" s="79">
        <v>0</v>
      </c>
      <c r="G205" s="79">
        <v>1896</v>
      </c>
    </row>
    <row r="206" spans="1:7">
      <c r="A206" s="54" t="s">
        <v>210</v>
      </c>
      <c r="B206" s="55" t="s">
        <v>55</v>
      </c>
      <c r="C206" s="81">
        <v>10</v>
      </c>
      <c r="D206" s="81">
        <v>2951</v>
      </c>
      <c r="E206" s="81">
        <v>0</v>
      </c>
      <c r="F206" s="81">
        <v>-498</v>
      </c>
      <c r="G206" s="81">
        <v>2463</v>
      </c>
    </row>
    <row r="207" spans="1:7">
      <c r="A207" s="53" t="s">
        <v>211</v>
      </c>
      <c r="B207" s="48" t="s">
        <v>56</v>
      </c>
      <c r="C207" s="79">
        <v>51831</v>
      </c>
      <c r="D207" s="79">
        <v>12074</v>
      </c>
      <c r="E207" s="79">
        <v>-86692</v>
      </c>
      <c r="F207" s="79">
        <v>-26515</v>
      </c>
      <c r="G207" s="79">
        <v>-49302</v>
      </c>
    </row>
    <row r="208" spans="1:7">
      <c r="A208" s="53" t="s">
        <v>212</v>
      </c>
      <c r="B208" s="48" t="s">
        <v>57</v>
      </c>
      <c r="C208" s="79">
        <v>-4883</v>
      </c>
      <c r="D208" s="79">
        <v>659</v>
      </c>
      <c r="E208" s="79">
        <v>-196</v>
      </c>
      <c r="F208" s="79">
        <v>-796</v>
      </c>
      <c r="G208" s="79">
        <v>-5216</v>
      </c>
    </row>
    <row r="209" spans="1:7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</row>
    <row r="210" spans="1:7">
      <c r="A210" s="52" t="s">
        <v>214</v>
      </c>
      <c r="B210" s="44" t="s">
        <v>59</v>
      </c>
      <c r="C210" s="78">
        <v>103</v>
      </c>
      <c r="D210" s="78">
        <v>12</v>
      </c>
      <c r="E210" s="78">
        <v>1571</v>
      </c>
      <c r="F210" s="78">
        <v>-241</v>
      </c>
      <c r="G210" s="78">
        <v>1445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203</v>
      </c>
      <c r="F212" s="79">
        <v>0</v>
      </c>
      <c r="G212" s="79">
        <v>203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</row>
    <row r="214" spans="1:7">
      <c r="A214" s="53" t="s">
        <v>218</v>
      </c>
      <c r="B214" s="48" t="s">
        <v>63</v>
      </c>
      <c r="C214" s="79">
        <v>58</v>
      </c>
      <c r="D214" s="79">
        <v>0</v>
      </c>
      <c r="E214" s="79">
        <v>1339</v>
      </c>
      <c r="F214" s="79">
        <v>-241</v>
      </c>
      <c r="G214" s="79">
        <v>1156</v>
      </c>
    </row>
    <row r="215" spans="1:7">
      <c r="A215" s="53" t="s">
        <v>219</v>
      </c>
      <c r="B215" s="48" t="s">
        <v>64</v>
      </c>
      <c r="C215" s="79">
        <v>34</v>
      </c>
      <c r="D215" s="79">
        <v>8</v>
      </c>
      <c r="E215" s="79">
        <v>17</v>
      </c>
      <c r="F215" s="79">
        <v>0</v>
      </c>
      <c r="G215" s="79">
        <v>59</v>
      </c>
    </row>
    <row r="216" spans="1:7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</row>
    <row r="218" spans="1:7">
      <c r="A218" s="52" t="s">
        <v>222</v>
      </c>
      <c r="B218" s="44" t="s">
        <v>67</v>
      </c>
      <c r="C218" s="78">
        <v>101513</v>
      </c>
      <c r="D218" s="78">
        <v>22268</v>
      </c>
      <c r="E218" s="78">
        <v>3506</v>
      </c>
      <c r="F218" s="78">
        <v>-29202</v>
      </c>
      <c r="G218" s="78">
        <v>98085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v>0</v>
      </c>
    </row>
    <row r="220" spans="1:7">
      <c r="A220" s="53" t="s">
        <v>216</v>
      </c>
      <c r="B220" s="48" t="s">
        <v>61</v>
      </c>
      <c r="C220" s="79">
        <v>68</v>
      </c>
      <c r="D220" s="79">
        <v>0</v>
      </c>
      <c r="E220" s="79">
        <v>313</v>
      </c>
      <c r="F220" s="79">
        <v>0</v>
      </c>
      <c r="G220" s="79">
        <v>381</v>
      </c>
    </row>
    <row r="221" spans="1:7">
      <c r="A221" s="53" t="s">
        <v>223</v>
      </c>
      <c r="B221" s="48" t="s">
        <v>68</v>
      </c>
      <c r="C221" s="79">
        <v>4702</v>
      </c>
      <c r="D221" s="79">
        <v>14441</v>
      </c>
      <c r="E221" s="79">
        <v>436</v>
      </c>
      <c r="F221" s="79">
        <v>-297</v>
      </c>
      <c r="G221" s="79">
        <v>19282</v>
      </c>
    </row>
    <row r="222" spans="1:7">
      <c r="A222" s="53" t="s">
        <v>224</v>
      </c>
      <c r="B222" s="48" t="s">
        <v>69</v>
      </c>
      <c r="C222" s="79">
        <v>28</v>
      </c>
      <c r="D222" s="79">
        <v>445</v>
      </c>
      <c r="E222" s="79">
        <v>0</v>
      </c>
      <c r="F222" s="79">
        <v>-28</v>
      </c>
      <c r="G222" s="79">
        <v>445</v>
      </c>
    </row>
    <row r="223" spans="1:7">
      <c r="A223" s="53" t="s">
        <v>225</v>
      </c>
      <c r="B223" s="48" t="s">
        <v>70</v>
      </c>
      <c r="C223" s="79">
        <v>96176</v>
      </c>
      <c r="D223" s="79">
        <v>2042</v>
      </c>
      <c r="E223" s="79">
        <v>2585</v>
      </c>
      <c r="F223" s="79">
        <v>-28877</v>
      </c>
      <c r="G223" s="79">
        <v>71926</v>
      </c>
    </row>
    <row r="224" spans="1:7">
      <c r="A224" s="53" t="s">
        <v>219</v>
      </c>
      <c r="B224" s="48" t="s">
        <v>64</v>
      </c>
      <c r="C224" s="79">
        <v>455</v>
      </c>
      <c r="D224" s="79">
        <v>5337</v>
      </c>
      <c r="E224" s="79">
        <v>9</v>
      </c>
      <c r="F224" s="79">
        <v>0</v>
      </c>
      <c r="G224" s="79">
        <v>5801</v>
      </c>
    </row>
    <row r="225" spans="1:7">
      <c r="A225" s="53" t="s">
        <v>226</v>
      </c>
      <c r="B225" s="48" t="s">
        <v>65</v>
      </c>
      <c r="C225" s="79">
        <v>21</v>
      </c>
      <c r="D225" s="79">
        <v>0</v>
      </c>
      <c r="E225" s="79">
        <v>134</v>
      </c>
      <c r="F225" s="79">
        <v>0</v>
      </c>
      <c r="G225" s="79">
        <v>155</v>
      </c>
    </row>
    <row r="226" spans="1:7">
      <c r="A226" s="53" t="s">
        <v>221</v>
      </c>
      <c r="B226" s="48" t="s">
        <v>66</v>
      </c>
      <c r="C226" s="79">
        <v>63</v>
      </c>
      <c r="D226" s="79">
        <v>3</v>
      </c>
      <c r="E226" s="79">
        <v>29</v>
      </c>
      <c r="F226" s="79">
        <v>0</v>
      </c>
      <c r="G226" s="79">
        <v>95</v>
      </c>
    </row>
    <row r="227" spans="1:7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</row>
    <row r="228" spans="1:7">
      <c r="A228" s="52" t="s">
        <v>228</v>
      </c>
      <c r="B228" s="44" t="s">
        <v>71</v>
      </c>
      <c r="C228" s="78">
        <v>155624</v>
      </c>
      <c r="D228" s="78">
        <v>39238</v>
      </c>
      <c r="E228" s="78">
        <v>125971</v>
      </c>
      <c r="F228" s="78">
        <v>-56782</v>
      </c>
      <c r="G228" s="78">
        <v>264051</v>
      </c>
    </row>
    <row r="229" spans="1:7">
      <c r="A229" s="58"/>
      <c r="B229" s="58"/>
      <c r="C229" s="77"/>
      <c r="D229" s="4"/>
      <c r="E229" s="4"/>
      <c r="F229" s="4"/>
      <c r="G229" s="4"/>
    </row>
    <row r="230" spans="1:7" ht="44">
      <c r="A230" s="161" t="s">
        <v>409</v>
      </c>
      <c r="B230" s="156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7" ht="55">
      <c r="A231" s="161"/>
      <c r="B231" s="156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7">
      <c r="A232" s="52" t="s">
        <v>151</v>
      </c>
      <c r="B232" s="44" t="s">
        <v>0</v>
      </c>
      <c r="C232" s="83">
        <v>6595</v>
      </c>
      <c r="D232" s="83">
        <v>19090</v>
      </c>
      <c r="E232" s="83">
        <v>1730</v>
      </c>
      <c r="F232" s="83">
        <v>-1828</v>
      </c>
      <c r="G232" s="83">
        <v>25587</v>
      </c>
    </row>
    <row r="233" spans="1:7">
      <c r="A233" s="59" t="s">
        <v>152</v>
      </c>
      <c r="B233" s="60" t="s">
        <v>1</v>
      </c>
      <c r="C233" s="84">
        <v>3003</v>
      </c>
      <c r="D233" s="84">
        <v>0</v>
      </c>
      <c r="E233" s="84">
        <v>0</v>
      </c>
      <c r="F233" s="84">
        <v>-146</v>
      </c>
      <c r="G233" s="84">
        <v>2857</v>
      </c>
    </row>
    <row r="234" spans="1:7">
      <c r="A234" s="59" t="s">
        <v>153</v>
      </c>
      <c r="B234" s="60" t="s">
        <v>2</v>
      </c>
      <c r="C234" s="84">
        <v>69</v>
      </c>
      <c r="D234" s="84">
        <v>0</v>
      </c>
      <c r="E234" s="84">
        <v>1730</v>
      </c>
      <c r="F234" s="84">
        <v>-1682</v>
      </c>
      <c r="G234" s="84">
        <v>117</v>
      </c>
    </row>
    <row r="235" spans="1:7">
      <c r="A235" s="59" t="s">
        <v>154</v>
      </c>
      <c r="B235" s="60" t="s">
        <v>3</v>
      </c>
      <c r="C235" s="84">
        <v>3523</v>
      </c>
      <c r="D235" s="84">
        <v>19090</v>
      </c>
      <c r="E235" s="84">
        <v>0</v>
      </c>
      <c r="F235" s="84">
        <v>0</v>
      </c>
      <c r="G235" s="84">
        <v>22613</v>
      </c>
    </row>
    <row r="236" spans="1:7">
      <c r="A236" s="52" t="s">
        <v>155</v>
      </c>
      <c r="B236" s="44" t="s">
        <v>4</v>
      </c>
      <c r="C236" s="83">
        <v>3666</v>
      </c>
      <c r="D236" s="83">
        <v>13851</v>
      </c>
      <c r="E236" s="83">
        <v>130</v>
      </c>
      <c r="F236" s="83">
        <v>-151</v>
      </c>
      <c r="G236" s="83">
        <v>17496</v>
      </c>
    </row>
    <row r="237" spans="1:7">
      <c r="A237" s="59" t="s">
        <v>156</v>
      </c>
      <c r="B237" s="60" t="s">
        <v>5</v>
      </c>
      <c r="C237" s="84">
        <v>510</v>
      </c>
      <c r="D237" s="84">
        <v>1877</v>
      </c>
      <c r="E237" s="84">
        <v>130</v>
      </c>
      <c r="F237" s="84">
        <v>7</v>
      </c>
      <c r="G237" s="84">
        <v>2524</v>
      </c>
    </row>
    <row r="238" spans="1:7">
      <c r="A238" s="59" t="s">
        <v>157</v>
      </c>
      <c r="B238" s="60" t="s">
        <v>6</v>
      </c>
      <c r="C238" s="84">
        <v>3156</v>
      </c>
      <c r="D238" s="84">
        <v>11974</v>
      </c>
      <c r="E238" s="84">
        <v>0</v>
      </c>
      <c r="F238" s="84">
        <v>-158</v>
      </c>
      <c r="G238" s="84">
        <v>14972</v>
      </c>
    </row>
    <row r="239" spans="1:7">
      <c r="A239" s="142" t="s">
        <v>158</v>
      </c>
      <c r="B239" s="143" t="s">
        <v>7</v>
      </c>
      <c r="C239" s="83">
        <v>2929</v>
      </c>
      <c r="D239" s="83">
        <v>5239</v>
      </c>
      <c r="E239" s="83">
        <v>1600</v>
      </c>
      <c r="F239" s="83">
        <v>-1677</v>
      </c>
      <c r="G239" s="83">
        <v>8091</v>
      </c>
    </row>
    <row r="240" spans="1:7">
      <c r="A240" s="53" t="s">
        <v>159</v>
      </c>
      <c r="B240" s="48" t="s">
        <v>8</v>
      </c>
      <c r="C240" s="84">
        <v>216</v>
      </c>
      <c r="D240" s="84">
        <v>74</v>
      </c>
      <c r="E240" s="84">
        <v>36</v>
      </c>
      <c r="F240" s="84">
        <v>-68</v>
      </c>
      <c r="G240" s="84">
        <v>258</v>
      </c>
    </row>
    <row r="241" spans="1:7">
      <c r="A241" s="53" t="s">
        <v>160</v>
      </c>
      <c r="B241" s="48" t="s">
        <v>9</v>
      </c>
      <c r="C241" s="84">
        <v>5702</v>
      </c>
      <c r="D241" s="84">
        <v>1798</v>
      </c>
      <c r="E241" s="84">
        <v>417</v>
      </c>
      <c r="F241" s="84">
        <v>-132</v>
      </c>
      <c r="G241" s="84">
        <v>7785</v>
      </c>
    </row>
    <row r="242" spans="1:7">
      <c r="A242" s="53" t="s">
        <v>161</v>
      </c>
      <c r="B242" s="48" t="s">
        <v>10</v>
      </c>
      <c r="C242" s="84">
        <v>2166</v>
      </c>
      <c r="D242" s="84">
        <v>1044</v>
      </c>
      <c r="E242" s="84">
        <v>1380</v>
      </c>
      <c r="F242" s="84">
        <v>-1544</v>
      </c>
      <c r="G242" s="84">
        <v>3046</v>
      </c>
    </row>
    <row r="243" spans="1:7">
      <c r="A243" s="53" t="s">
        <v>162</v>
      </c>
      <c r="B243" s="48" t="s">
        <v>11</v>
      </c>
      <c r="C243" s="84">
        <v>177</v>
      </c>
      <c r="D243" s="84">
        <v>70</v>
      </c>
      <c r="E243" s="84">
        <v>15</v>
      </c>
      <c r="F243" s="84">
        <v>-68</v>
      </c>
      <c r="G243" s="84">
        <v>194</v>
      </c>
    </row>
    <row r="244" spans="1:7">
      <c r="A244" s="142" t="s">
        <v>163</v>
      </c>
      <c r="B244" s="143" t="s">
        <v>12</v>
      </c>
      <c r="C244" s="83">
        <v>-4900</v>
      </c>
      <c r="D244" s="83">
        <v>2401</v>
      </c>
      <c r="E244" s="83">
        <v>-176</v>
      </c>
      <c r="F244" s="83">
        <v>-1</v>
      </c>
      <c r="G244" s="83">
        <v>-2676</v>
      </c>
    </row>
    <row r="245" spans="1:7">
      <c r="A245" s="53" t="s">
        <v>164</v>
      </c>
      <c r="B245" s="48" t="s">
        <v>13</v>
      </c>
      <c r="C245" s="84">
        <v>35</v>
      </c>
      <c r="D245" s="84">
        <v>6</v>
      </c>
      <c r="E245" s="84">
        <v>176</v>
      </c>
      <c r="F245" s="84">
        <v>-160</v>
      </c>
      <c r="G245" s="84">
        <v>57</v>
      </c>
    </row>
    <row r="246" spans="1:7">
      <c r="A246" s="53" t="s">
        <v>165</v>
      </c>
      <c r="B246" s="48" t="s">
        <v>14</v>
      </c>
      <c r="C246" s="84">
        <v>139</v>
      </c>
      <c r="D246" s="84">
        <v>1385</v>
      </c>
      <c r="E246" s="84">
        <v>13</v>
      </c>
      <c r="F246" s="84">
        <v>468</v>
      </c>
      <c r="G246" s="84">
        <v>2005</v>
      </c>
    </row>
    <row r="247" spans="1:7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</row>
    <row r="248" spans="1:7">
      <c r="A248" s="142" t="s">
        <v>167</v>
      </c>
      <c r="B248" s="143" t="s">
        <v>16</v>
      </c>
      <c r="C248" s="83">
        <v>-5004</v>
      </c>
      <c r="D248" s="83">
        <v>1022</v>
      </c>
      <c r="E248" s="83">
        <v>-13</v>
      </c>
      <c r="F248" s="83">
        <v>-629</v>
      </c>
      <c r="G248" s="83">
        <v>-4624</v>
      </c>
    </row>
    <row r="249" spans="1:7">
      <c r="A249" s="53" t="s">
        <v>168</v>
      </c>
      <c r="B249" s="48" t="s">
        <v>17</v>
      </c>
      <c r="C249" s="84">
        <v>-121</v>
      </c>
      <c r="D249" s="84">
        <v>363</v>
      </c>
      <c r="E249" s="84">
        <v>183</v>
      </c>
      <c r="F249" s="84">
        <v>167</v>
      </c>
      <c r="G249" s="84">
        <v>592</v>
      </c>
    </row>
    <row r="250" spans="1:7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</row>
    <row r="251" spans="1:7">
      <c r="A251" s="142" t="s">
        <v>170</v>
      </c>
      <c r="B251" s="143" t="s">
        <v>19</v>
      </c>
      <c r="C251" s="83">
        <v>-4883</v>
      </c>
      <c r="D251" s="83">
        <v>659</v>
      </c>
      <c r="E251" s="83">
        <v>-196</v>
      </c>
      <c r="F251" s="83">
        <v>-796</v>
      </c>
      <c r="G251" s="83">
        <v>-5216</v>
      </c>
    </row>
    <row r="252" spans="1:7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</row>
    <row r="253" spans="1:7">
      <c r="A253" s="142" t="s">
        <v>174</v>
      </c>
      <c r="B253" s="143" t="s">
        <v>21</v>
      </c>
      <c r="C253" s="83">
        <v>-4883</v>
      </c>
      <c r="D253" s="83">
        <v>659</v>
      </c>
      <c r="E253" s="83">
        <v>-196</v>
      </c>
      <c r="F253" s="83">
        <v>-796</v>
      </c>
      <c r="G253" s="83">
        <v>-5216</v>
      </c>
    </row>
    <row r="254" spans="1:7">
      <c r="A254" s="144"/>
      <c r="B254" s="145"/>
      <c r="C254" s="91"/>
      <c r="D254" s="91"/>
      <c r="E254" s="91"/>
      <c r="F254" s="91"/>
      <c r="G254" s="91"/>
    </row>
    <row r="255" spans="1:7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-112</v>
      </c>
      <c r="G255" s="87">
        <v>-112</v>
      </c>
    </row>
    <row r="256" spans="1:7">
      <c r="A256" s="69" t="s">
        <v>173</v>
      </c>
      <c r="B256" s="70" t="s">
        <v>127</v>
      </c>
      <c r="C256" s="88">
        <v>-4883</v>
      </c>
      <c r="D256" s="88">
        <v>659</v>
      </c>
      <c r="E256" s="88">
        <v>-196</v>
      </c>
      <c r="F256" s="88">
        <v>-796</v>
      </c>
      <c r="G256" s="88">
        <v>-5216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375</v>
      </c>
    </row>
    <row r="2" spans="1:4">
      <c r="A2" s="18" t="s">
        <v>350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286</v>
      </c>
      <c r="D6" s="104" t="s">
        <v>122</v>
      </c>
    </row>
    <row r="7" spans="1:4">
      <c r="A7" s="23" t="s">
        <v>151</v>
      </c>
      <c r="B7" s="23" t="s">
        <v>0</v>
      </c>
      <c r="C7" s="90">
        <v>96194</v>
      </c>
      <c r="D7" s="90">
        <v>142172</v>
      </c>
    </row>
    <row r="8" spans="1:4">
      <c r="A8" s="24" t="s">
        <v>152</v>
      </c>
      <c r="B8" s="24" t="s">
        <v>1</v>
      </c>
      <c r="C8" s="84">
        <v>21513</v>
      </c>
      <c r="D8" s="84">
        <v>21989</v>
      </c>
    </row>
    <row r="9" spans="1:4">
      <c r="A9" s="24" t="s">
        <v>153</v>
      </c>
      <c r="B9" s="24" t="s">
        <v>2</v>
      </c>
      <c r="C9" s="84">
        <v>1156</v>
      </c>
      <c r="D9" s="84">
        <v>4586</v>
      </c>
    </row>
    <row r="10" spans="1:4">
      <c r="A10" s="24" t="s">
        <v>154</v>
      </c>
      <c r="B10" s="24" t="s">
        <v>3</v>
      </c>
      <c r="C10" s="84">
        <v>73525</v>
      </c>
      <c r="D10" s="84">
        <v>115597</v>
      </c>
    </row>
    <row r="11" spans="1:4">
      <c r="A11" s="23" t="s">
        <v>155</v>
      </c>
      <c r="B11" s="23" t="s">
        <v>4</v>
      </c>
      <c r="C11" s="90">
        <v>63491</v>
      </c>
      <c r="D11" s="90">
        <v>89297</v>
      </c>
    </row>
    <row r="12" spans="1:4">
      <c r="A12" s="24" t="s">
        <v>156</v>
      </c>
      <c r="B12" s="24" t="s">
        <v>5</v>
      </c>
      <c r="C12" s="84">
        <v>14667</v>
      </c>
      <c r="D12" s="84">
        <v>12335</v>
      </c>
    </row>
    <row r="13" spans="1:4">
      <c r="A13" s="24" t="s">
        <v>157</v>
      </c>
      <c r="B13" s="24" t="s">
        <v>6</v>
      </c>
      <c r="C13" s="84">
        <v>48824</v>
      </c>
      <c r="D13" s="84">
        <v>76962</v>
      </c>
    </row>
    <row r="14" spans="1:4">
      <c r="A14" s="25" t="s">
        <v>158</v>
      </c>
      <c r="B14" s="25" t="s">
        <v>7</v>
      </c>
      <c r="C14" s="90">
        <v>32703</v>
      </c>
      <c r="D14" s="90">
        <v>52875</v>
      </c>
    </row>
    <row r="15" spans="1:4">
      <c r="A15" s="26" t="s">
        <v>159</v>
      </c>
      <c r="B15" s="26" t="s">
        <v>8</v>
      </c>
      <c r="C15" s="84">
        <v>4570</v>
      </c>
      <c r="D15" s="84">
        <v>3420</v>
      </c>
    </row>
    <row r="16" spans="1:4">
      <c r="A16" s="26" t="s">
        <v>160</v>
      </c>
      <c r="B16" s="26" t="s">
        <v>9</v>
      </c>
      <c r="C16" s="84">
        <v>18484</v>
      </c>
      <c r="D16" s="84">
        <v>22377</v>
      </c>
    </row>
    <row r="17" spans="1:4">
      <c r="A17" s="26" t="s">
        <v>161</v>
      </c>
      <c r="B17" s="26" t="s">
        <v>10</v>
      </c>
      <c r="C17" s="84">
        <v>11352</v>
      </c>
      <c r="D17" s="84">
        <v>12856</v>
      </c>
    </row>
    <row r="18" spans="1:4">
      <c r="A18" s="26" t="s">
        <v>162</v>
      </c>
      <c r="B18" s="26" t="s">
        <v>11</v>
      </c>
      <c r="C18" s="84">
        <v>1287</v>
      </c>
      <c r="D18" s="84">
        <v>6658</v>
      </c>
    </row>
    <row r="19" spans="1:4">
      <c r="A19" s="25" t="s">
        <v>163</v>
      </c>
      <c r="B19" s="25" t="s">
        <v>12</v>
      </c>
      <c r="C19" s="90">
        <v>6150</v>
      </c>
      <c r="D19" s="90">
        <v>14404</v>
      </c>
    </row>
    <row r="20" spans="1:4">
      <c r="A20" s="26" t="s">
        <v>164</v>
      </c>
      <c r="B20" s="26" t="s">
        <v>13</v>
      </c>
      <c r="C20" s="84">
        <v>3235</v>
      </c>
      <c r="D20" s="84">
        <v>2995</v>
      </c>
    </row>
    <row r="21" spans="1:4">
      <c r="A21" s="26" t="s">
        <v>165</v>
      </c>
      <c r="B21" s="26" t="s">
        <v>14</v>
      </c>
      <c r="C21" s="84">
        <v>45</v>
      </c>
      <c r="D21" s="84">
        <v>679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v>9340</v>
      </c>
      <c r="D23" s="90">
        <v>16720</v>
      </c>
    </row>
    <row r="24" spans="1:4">
      <c r="A24" s="26" t="s">
        <v>168</v>
      </c>
      <c r="B24" s="26" t="s">
        <v>17</v>
      </c>
      <c r="C24" s="84">
        <v>-177</v>
      </c>
      <c r="D24" s="84">
        <v>2250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9517</v>
      </c>
      <c r="D26" s="90">
        <v>14470</v>
      </c>
    </row>
    <row r="27" spans="1:4">
      <c r="A27" s="23" t="s">
        <v>171</v>
      </c>
      <c r="B27" s="23" t="s">
        <v>20</v>
      </c>
      <c r="C27" s="90">
        <v>-4838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4679</v>
      </c>
      <c r="D29" s="92">
        <v>14470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-533</v>
      </c>
      <c r="D31" s="90">
        <v>-49</v>
      </c>
    </row>
    <row r="32" spans="1:4">
      <c r="A32" s="25" t="s">
        <v>173</v>
      </c>
      <c r="B32" s="25" t="s">
        <v>127</v>
      </c>
      <c r="C32" s="90">
        <v>5212</v>
      </c>
      <c r="D32" s="90">
        <v>14519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0.05</v>
      </c>
      <c r="D36" s="94">
        <v>0.15</v>
      </c>
    </row>
    <row r="37" spans="1:4">
      <c r="A37" s="34" t="s">
        <v>177</v>
      </c>
      <c r="B37" s="34" t="s">
        <v>24</v>
      </c>
      <c r="C37" s="94">
        <v>0.05</v>
      </c>
      <c r="D37" s="94">
        <v>0.15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0.1</v>
      </c>
      <c r="D39" s="94">
        <v>0.15</v>
      </c>
    </row>
    <row r="40" spans="1:4">
      <c r="A40" s="34" t="s">
        <v>177</v>
      </c>
      <c r="B40" s="34" t="s">
        <v>24</v>
      </c>
      <c r="C40" s="94">
        <v>0.1</v>
      </c>
      <c r="D40" s="94">
        <v>0.15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-0.04</v>
      </c>
      <c r="D42" s="94">
        <v>0</v>
      </c>
    </row>
    <row r="43" spans="1:4">
      <c r="A43" s="34" t="s">
        <v>177</v>
      </c>
      <c r="B43" s="34" t="s">
        <v>24</v>
      </c>
      <c r="C43" s="94">
        <v>-0.04</v>
      </c>
      <c r="D43" s="94">
        <v>0</v>
      </c>
    </row>
    <row r="46" spans="1:4">
      <c r="A46" s="32" t="s">
        <v>174</v>
      </c>
      <c r="B46" s="32" t="s">
        <v>21</v>
      </c>
      <c r="C46" s="90">
        <v>4679</v>
      </c>
      <c r="D46" s="90">
        <v>14470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1714</v>
      </c>
      <c r="D48" s="84">
        <v>47</v>
      </c>
    </row>
    <row r="49" spans="1:4">
      <c r="A49" s="89" t="s">
        <v>318</v>
      </c>
      <c r="B49" s="89" t="s">
        <v>310</v>
      </c>
      <c r="C49" s="84">
        <v>0</v>
      </c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6393</v>
      </c>
      <c r="D51" s="90">
        <v>14897</v>
      </c>
    </row>
    <row r="52" spans="1:4">
      <c r="A52" s="33" t="s">
        <v>315</v>
      </c>
      <c r="B52" s="33" t="s">
        <v>312</v>
      </c>
      <c r="C52" s="84">
        <v>-533</v>
      </c>
      <c r="D52" s="84">
        <v>-49</v>
      </c>
    </row>
    <row r="53" spans="1:4" ht="22">
      <c r="A53" s="32" t="s">
        <v>316</v>
      </c>
      <c r="B53" s="32" t="s">
        <v>313</v>
      </c>
      <c r="C53" s="90">
        <v>6926</v>
      </c>
      <c r="D53" s="90">
        <v>14946</v>
      </c>
    </row>
    <row r="56" spans="1:4" ht="22">
      <c r="A56" s="21" t="s">
        <v>306</v>
      </c>
      <c r="B56" s="21" t="s">
        <v>301</v>
      </c>
    </row>
    <row r="57" spans="1:4" ht="29" customHeight="1">
      <c r="A57" s="103" t="s">
        <v>203</v>
      </c>
      <c r="B57" s="103" t="s">
        <v>73</v>
      </c>
      <c r="C57" s="104" t="s">
        <v>290</v>
      </c>
      <c r="D57" s="104" t="s">
        <v>124</v>
      </c>
    </row>
    <row r="58" spans="1:4">
      <c r="A58" s="35" t="s">
        <v>181</v>
      </c>
      <c r="B58" s="35" t="s">
        <v>26</v>
      </c>
      <c r="C58" s="96">
        <v>93254</v>
      </c>
      <c r="D58" s="96">
        <v>95047</v>
      </c>
    </row>
    <row r="59" spans="1:4">
      <c r="A59" s="26" t="s">
        <v>182</v>
      </c>
      <c r="B59" s="26" t="s">
        <v>27</v>
      </c>
      <c r="C59" s="79">
        <v>5499</v>
      </c>
      <c r="D59" s="79">
        <v>11187</v>
      </c>
    </row>
    <row r="60" spans="1:4">
      <c r="A60" s="26" t="s">
        <v>183</v>
      </c>
      <c r="B60" s="26" t="s">
        <v>28</v>
      </c>
      <c r="C60" s="79">
        <v>39602</v>
      </c>
      <c r="D60" s="79">
        <v>36403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0</v>
      </c>
    </row>
    <row r="67" spans="1:4">
      <c r="A67" s="26" t="s">
        <v>190</v>
      </c>
      <c r="B67" s="26" t="s">
        <v>35</v>
      </c>
      <c r="C67" s="79">
        <v>912</v>
      </c>
      <c r="D67" s="79">
        <v>755</v>
      </c>
    </row>
    <row r="68" spans="1:4">
      <c r="A68" s="26" t="s">
        <v>191</v>
      </c>
      <c r="B68" s="26" t="s">
        <v>36</v>
      </c>
      <c r="C68" s="79">
        <v>277</v>
      </c>
      <c r="D68" s="79">
        <v>285</v>
      </c>
    </row>
    <row r="69" spans="1:4">
      <c r="A69" s="35" t="s">
        <v>192</v>
      </c>
      <c r="B69" s="35" t="s">
        <v>37</v>
      </c>
      <c r="C69" s="96">
        <v>155683</v>
      </c>
      <c r="D69" s="96">
        <v>122588</v>
      </c>
    </row>
    <row r="70" spans="1:4">
      <c r="A70" s="26" t="s">
        <v>193</v>
      </c>
      <c r="B70" s="26" t="s">
        <v>38</v>
      </c>
      <c r="C70" s="79">
        <v>96511</v>
      </c>
      <c r="D70" s="79">
        <v>51966</v>
      </c>
    </row>
    <row r="71" spans="1:4">
      <c r="A71" s="26" t="s">
        <v>194</v>
      </c>
      <c r="B71" s="26" t="s">
        <v>39</v>
      </c>
      <c r="C71" s="79">
        <v>6389</v>
      </c>
      <c r="D71" s="79">
        <v>17064</v>
      </c>
    </row>
    <row r="72" spans="1:4">
      <c r="A72" s="36" t="s">
        <v>195</v>
      </c>
      <c r="B72" s="36" t="s">
        <v>40</v>
      </c>
      <c r="C72" s="97">
        <v>0</v>
      </c>
      <c r="D72" s="97">
        <v>901</v>
      </c>
    </row>
    <row r="73" spans="1:4">
      <c r="A73" s="26" t="s">
        <v>196</v>
      </c>
      <c r="B73" s="26" t="s">
        <v>41</v>
      </c>
      <c r="C73" s="79">
        <v>10989</v>
      </c>
      <c r="D73" s="79">
        <v>3856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2745</v>
      </c>
      <c r="D76" s="79">
        <v>805</v>
      </c>
    </row>
    <row r="77" spans="1:4">
      <c r="A77" s="26" t="s">
        <v>199</v>
      </c>
      <c r="B77" s="26" t="s">
        <v>44</v>
      </c>
      <c r="C77" s="79">
        <v>4654</v>
      </c>
      <c r="D77" s="79">
        <v>8312</v>
      </c>
    </row>
    <row r="78" spans="1:4">
      <c r="A78" s="26" t="s">
        <v>200</v>
      </c>
      <c r="B78" s="26" t="s">
        <v>45</v>
      </c>
      <c r="C78" s="79">
        <v>34395</v>
      </c>
      <c r="D78" s="79">
        <v>39684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248937</v>
      </c>
      <c r="D80" s="96">
        <v>217635</v>
      </c>
    </row>
    <row r="81" spans="1:4">
      <c r="A81" s="37"/>
      <c r="B81" s="37"/>
      <c r="C81" s="2"/>
    </row>
    <row r="82" spans="1:4" ht="29" customHeight="1">
      <c r="A82" s="103" t="s">
        <v>229</v>
      </c>
      <c r="B82" s="103" t="s">
        <v>48</v>
      </c>
      <c r="C82" s="104" t="s">
        <v>290</v>
      </c>
      <c r="D82" s="104" t="s">
        <v>124</v>
      </c>
    </row>
    <row r="83" spans="1:4">
      <c r="A83" s="35" t="s">
        <v>204</v>
      </c>
      <c r="B83" s="35" t="s">
        <v>49</v>
      </c>
      <c r="C83" s="96">
        <v>168018</v>
      </c>
      <c r="D83" s="96">
        <v>166987</v>
      </c>
    </row>
    <row r="84" spans="1:4">
      <c r="A84" s="35" t="s">
        <v>205</v>
      </c>
      <c r="B84" s="35" t="s">
        <v>50</v>
      </c>
      <c r="C84" s="96">
        <v>168018</v>
      </c>
      <c r="D84" s="96">
        <v>166119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1716</v>
      </c>
      <c r="D88" s="79">
        <v>989</v>
      </c>
    </row>
    <row r="89" spans="1:4">
      <c r="A89" s="26" t="s">
        <v>210</v>
      </c>
      <c r="B89" s="26" t="s">
        <v>55</v>
      </c>
      <c r="C89" s="79">
        <v>924</v>
      </c>
      <c r="D89" s="79">
        <v>-790</v>
      </c>
    </row>
    <row r="90" spans="1:4">
      <c r="A90" s="26" t="s">
        <v>211</v>
      </c>
      <c r="B90" s="26" t="s">
        <v>56</v>
      </c>
      <c r="C90" s="79">
        <v>-54514</v>
      </c>
      <c r="D90" s="79">
        <v>-55987</v>
      </c>
    </row>
    <row r="91" spans="1:4">
      <c r="A91" s="26" t="s">
        <v>212</v>
      </c>
      <c r="B91" s="26" t="s">
        <v>57</v>
      </c>
      <c r="C91" s="79">
        <v>5212</v>
      </c>
      <c r="D91" s="79">
        <v>14519</v>
      </c>
    </row>
    <row r="92" spans="1:4">
      <c r="A92" s="23" t="s">
        <v>213</v>
      </c>
      <c r="B92" s="23" t="s">
        <v>58</v>
      </c>
      <c r="C92" s="98">
        <v>0</v>
      </c>
      <c r="D92" s="98">
        <v>868</v>
      </c>
    </row>
    <row r="93" spans="1:4">
      <c r="A93" s="35" t="s">
        <v>214</v>
      </c>
      <c r="B93" s="35" t="s">
        <v>59</v>
      </c>
      <c r="C93" s="96">
        <v>2137</v>
      </c>
      <c r="D93" s="96">
        <v>5187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260</v>
      </c>
      <c r="D95" s="79">
        <v>177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874</v>
      </c>
      <c r="D97" s="79">
        <v>3597</v>
      </c>
    </row>
    <row r="98" spans="1:4">
      <c r="A98" s="26" t="s">
        <v>219</v>
      </c>
      <c r="B98" s="26" t="s">
        <v>64</v>
      </c>
      <c r="C98" s="79">
        <v>976</v>
      </c>
      <c r="D98" s="79">
        <v>1376</v>
      </c>
    </row>
    <row r="99" spans="1:4">
      <c r="A99" s="26" t="s">
        <v>220</v>
      </c>
      <c r="B99" s="26" t="s">
        <v>65</v>
      </c>
      <c r="C99" s="79">
        <v>27</v>
      </c>
      <c r="D99" s="79">
        <v>37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78782</v>
      </c>
      <c r="D101" s="96">
        <v>45461</v>
      </c>
    </row>
    <row r="102" spans="1:4">
      <c r="A102" s="26" t="s">
        <v>215</v>
      </c>
      <c r="B102" s="26" t="s">
        <v>60</v>
      </c>
      <c r="C102" s="79">
        <v>4</v>
      </c>
      <c r="D102" s="79">
        <v>21</v>
      </c>
    </row>
    <row r="103" spans="1:4">
      <c r="A103" s="26" t="s">
        <v>216</v>
      </c>
      <c r="B103" s="26" t="s">
        <v>61</v>
      </c>
      <c r="C103" s="79">
        <v>397</v>
      </c>
      <c r="D103" s="79">
        <v>260</v>
      </c>
    </row>
    <row r="104" spans="1:4">
      <c r="A104" s="26" t="s">
        <v>223</v>
      </c>
      <c r="B104" s="26" t="s">
        <v>68</v>
      </c>
      <c r="C104" s="79">
        <v>20532</v>
      </c>
      <c r="D104" s="79">
        <v>24738</v>
      </c>
    </row>
    <row r="105" spans="1:4">
      <c r="A105" s="26" t="s">
        <v>224</v>
      </c>
      <c r="B105" s="26" t="s">
        <v>69</v>
      </c>
      <c r="C105" s="79">
        <v>655</v>
      </c>
      <c r="D105" s="79">
        <v>1270</v>
      </c>
    </row>
    <row r="106" spans="1:4">
      <c r="A106" s="26" t="s">
        <v>225</v>
      </c>
      <c r="B106" s="26" t="s">
        <v>70</v>
      </c>
      <c r="C106" s="79">
        <v>51808</v>
      </c>
      <c r="D106" s="79">
        <v>18688</v>
      </c>
    </row>
    <row r="107" spans="1:4">
      <c r="A107" s="26" t="s">
        <v>219</v>
      </c>
      <c r="B107" s="26" t="s">
        <v>64</v>
      </c>
      <c r="C107" s="79">
        <v>5086</v>
      </c>
      <c r="D107" s="79">
        <v>211</v>
      </c>
    </row>
    <row r="108" spans="1:4">
      <c r="A108" s="26" t="s">
        <v>226</v>
      </c>
      <c r="B108" s="26" t="s">
        <v>65</v>
      </c>
      <c r="C108" s="79">
        <v>205</v>
      </c>
      <c r="D108" s="79">
        <v>145</v>
      </c>
    </row>
    <row r="109" spans="1:4">
      <c r="A109" s="26" t="s">
        <v>221</v>
      </c>
      <c r="B109" s="26" t="s">
        <v>66</v>
      </c>
      <c r="C109" s="79">
        <v>95</v>
      </c>
      <c r="D109" s="79">
        <v>128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248937</v>
      </c>
      <c r="D111" s="96">
        <v>217635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286</v>
      </c>
      <c r="D115" s="105" t="s">
        <v>122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4679</v>
      </c>
      <c r="D117" s="6">
        <v>14470</v>
      </c>
    </row>
    <row r="118" spans="1:4">
      <c r="A118" s="40" t="s">
        <v>233</v>
      </c>
      <c r="B118" s="40" t="s">
        <v>75</v>
      </c>
      <c r="C118" s="6">
        <v>-8581</v>
      </c>
      <c r="D118" s="6">
        <v>8566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3162</v>
      </c>
      <c r="D120" s="9">
        <v>3139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-652</v>
      </c>
      <c r="D122" s="9">
        <v>-262</v>
      </c>
    </row>
    <row r="123" spans="1:4">
      <c r="A123" s="42" t="s">
        <v>237</v>
      </c>
      <c r="B123" s="42" t="s">
        <v>79</v>
      </c>
      <c r="C123" s="9">
        <v>-2172</v>
      </c>
      <c r="D123" s="9">
        <v>-43</v>
      </c>
    </row>
    <row r="124" spans="1:4">
      <c r="A124" s="42" t="s">
        <v>238</v>
      </c>
      <c r="B124" s="42" t="s">
        <v>80</v>
      </c>
      <c r="C124" s="9">
        <v>17</v>
      </c>
      <c r="D124" s="9">
        <v>-127</v>
      </c>
    </row>
    <row r="125" spans="1:4">
      <c r="A125" s="42" t="s">
        <v>239</v>
      </c>
      <c r="B125" s="42" t="s">
        <v>81</v>
      </c>
      <c r="C125" s="9">
        <v>-44545</v>
      </c>
      <c r="D125" s="9">
        <v>-18600</v>
      </c>
    </row>
    <row r="126" spans="1:4">
      <c r="A126" s="42" t="s">
        <v>240</v>
      </c>
      <c r="B126" s="42" t="s">
        <v>82</v>
      </c>
      <c r="C126" s="9">
        <v>9778</v>
      </c>
      <c r="D126" s="9">
        <v>14264</v>
      </c>
    </row>
    <row r="127" spans="1:4">
      <c r="A127" s="42" t="s">
        <v>241</v>
      </c>
      <c r="B127" s="42" t="s">
        <v>83</v>
      </c>
      <c r="C127" s="9">
        <v>29384</v>
      </c>
      <c r="D127" s="9">
        <v>5460</v>
      </c>
    </row>
    <row r="128" spans="1:4">
      <c r="A128" s="42" t="s">
        <v>242</v>
      </c>
      <c r="B128" s="42" t="s">
        <v>130</v>
      </c>
      <c r="C128" s="9">
        <v>8133</v>
      </c>
      <c r="D128" s="9">
        <v>4047</v>
      </c>
    </row>
    <row r="129" spans="1:4">
      <c r="A129" s="42" t="s">
        <v>243</v>
      </c>
      <c r="B129" s="42" t="s">
        <v>84</v>
      </c>
      <c r="C129" s="9">
        <v>-11686</v>
      </c>
      <c r="D129" s="9">
        <v>688</v>
      </c>
    </row>
    <row r="130" spans="1:4">
      <c r="A130" s="40" t="s">
        <v>244</v>
      </c>
      <c r="B130" s="40" t="s">
        <v>85</v>
      </c>
      <c r="C130" s="6">
        <v>-3902</v>
      </c>
      <c r="D130" s="6">
        <v>23036</v>
      </c>
    </row>
    <row r="131" spans="1:4">
      <c r="A131" s="43" t="s">
        <v>245</v>
      </c>
      <c r="B131" s="43" t="s">
        <v>131</v>
      </c>
      <c r="C131" s="10">
        <v>-177</v>
      </c>
      <c r="D131" s="10">
        <v>2250</v>
      </c>
    </row>
    <row r="132" spans="1:4">
      <c r="A132" s="42" t="s">
        <v>246</v>
      </c>
      <c r="B132" s="42" t="s">
        <v>86</v>
      </c>
      <c r="C132" s="9">
        <v>-538</v>
      </c>
      <c r="D132" s="9">
        <v>-3232</v>
      </c>
    </row>
    <row r="133" spans="1:4">
      <c r="A133" s="44" t="s">
        <v>247</v>
      </c>
      <c r="B133" s="44" t="s">
        <v>87</v>
      </c>
      <c r="C133" s="6">
        <v>-4617</v>
      </c>
      <c r="D133" s="6">
        <v>22054</v>
      </c>
    </row>
    <row r="134" spans="1:4">
      <c r="A134" s="39" t="s">
        <v>248</v>
      </c>
      <c r="B134" s="39" t="s">
        <v>88</v>
      </c>
      <c r="C134" s="5"/>
      <c r="D134" s="5">
        <v>0</v>
      </c>
    </row>
    <row r="135" spans="1:4">
      <c r="A135" s="45" t="s">
        <v>249</v>
      </c>
      <c r="B135" s="45" t="s">
        <v>89</v>
      </c>
      <c r="C135" s="5">
        <v>9577</v>
      </c>
      <c r="D135" s="5">
        <v>880</v>
      </c>
    </row>
    <row r="136" spans="1:4">
      <c r="A136" s="42" t="s">
        <v>250</v>
      </c>
      <c r="B136" s="42" t="s">
        <v>90</v>
      </c>
      <c r="C136" s="9">
        <v>6635</v>
      </c>
      <c r="D136" s="9">
        <v>67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2827</v>
      </c>
      <c r="D138" s="9">
        <v>143</v>
      </c>
    </row>
    <row r="139" spans="1:4">
      <c r="A139" s="42" t="s">
        <v>253</v>
      </c>
      <c r="B139" s="42" t="s">
        <v>142</v>
      </c>
      <c r="C139" s="9">
        <v>115</v>
      </c>
      <c r="D139" s="9">
        <v>0</v>
      </c>
    </row>
    <row r="140" spans="1:4">
      <c r="A140" s="42" t="s">
        <v>254</v>
      </c>
      <c r="B140" s="42" t="s">
        <v>93</v>
      </c>
      <c r="C140" s="9">
        <v>0</v>
      </c>
      <c r="D140" s="9">
        <v>670</v>
      </c>
    </row>
    <row r="141" spans="1:4">
      <c r="A141" s="40" t="s">
        <v>255</v>
      </c>
      <c r="B141" s="40" t="s">
        <v>94</v>
      </c>
      <c r="C141" s="6">
        <v>8684</v>
      </c>
      <c r="D141" s="6">
        <v>5007</v>
      </c>
    </row>
    <row r="142" spans="1:4">
      <c r="A142" s="42" t="s">
        <v>256</v>
      </c>
      <c r="B142" s="42" t="s">
        <v>95</v>
      </c>
      <c r="C142" s="9">
        <v>5505</v>
      </c>
      <c r="D142" s="9">
        <v>4175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1902</v>
      </c>
      <c r="D144" s="9">
        <v>0</v>
      </c>
    </row>
    <row r="145" spans="1:4">
      <c r="A145" s="42" t="s">
        <v>259</v>
      </c>
      <c r="B145" s="42" t="s">
        <v>98</v>
      </c>
      <c r="C145" s="9">
        <v>1277</v>
      </c>
      <c r="D145" s="9">
        <v>832</v>
      </c>
    </row>
    <row r="146" spans="1:4">
      <c r="A146" s="44" t="s">
        <v>260</v>
      </c>
      <c r="B146" s="44" t="s">
        <v>99</v>
      </c>
      <c r="C146" s="6">
        <v>893</v>
      </c>
      <c r="D146" s="6">
        <v>-4127</v>
      </c>
    </row>
    <row r="147" spans="1:4">
      <c r="A147" s="39" t="s">
        <v>261</v>
      </c>
      <c r="B147" s="39" t="s">
        <v>100</v>
      </c>
      <c r="C147" s="5"/>
      <c r="D147" s="5">
        <v>0</v>
      </c>
    </row>
    <row r="148" spans="1:4">
      <c r="A148" s="45" t="s">
        <v>249</v>
      </c>
      <c r="B148" s="45" t="s">
        <v>89</v>
      </c>
      <c r="C148" s="5">
        <v>2010</v>
      </c>
      <c r="D148" s="5">
        <v>71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3</v>
      </c>
      <c r="D150" s="9">
        <v>1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2007</v>
      </c>
      <c r="D152" s="9">
        <v>70</v>
      </c>
    </row>
    <row r="153" spans="1:4">
      <c r="A153" s="40" t="s">
        <v>255</v>
      </c>
      <c r="B153" s="40" t="s">
        <v>94</v>
      </c>
      <c r="C153" s="6">
        <v>383</v>
      </c>
      <c r="D153" s="6">
        <v>5180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0</v>
      </c>
      <c r="D157" s="9">
        <v>4725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383</v>
      </c>
      <c r="D160" s="9">
        <v>299</v>
      </c>
    </row>
    <row r="161" spans="1:8">
      <c r="A161" s="42" t="s">
        <v>271</v>
      </c>
      <c r="B161" s="42" t="s">
        <v>111</v>
      </c>
      <c r="C161" s="9">
        <v>0</v>
      </c>
      <c r="D161" s="9">
        <v>156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1627</v>
      </c>
      <c r="D163" s="6">
        <v>-5109</v>
      </c>
    </row>
    <row r="164" spans="1:8">
      <c r="A164" s="46" t="s">
        <v>274</v>
      </c>
      <c r="B164" s="46" t="s">
        <v>114</v>
      </c>
      <c r="C164" s="7">
        <v>-2097</v>
      </c>
      <c r="D164" s="7">
        <v>12818</v>
      </c>
    </row>
    <row r="165" spans="1:8">
      <c r="A165" s="46" t="s">
        <v>275</v>
      </c>
      <c r="B165" s="46" t="s">
        <v>115</v>
      </c>
      <c r="C165" s="7">
        <v>-2097</v>
      </c>
      <c r="D165" s="7">
        <v>12818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 t="s">
        <v>377</v>
      </c>
      <c r="D167" s="7">
        <v>26866</v>
      </c>
    </row>
    <row r="168" spans="1:8">
      <c r="A168" s="46" t="s">
        <v>278</v>
      </c>
      <c r="B168" s="46" t="s">
        <v>117</v>
      </c>
      <c r="C168" s="71">
        <v>34395</v>
      </c>
      <c r="D168" s="71">
        <v>39684</v>
      </c>
    </row>
    <row r="169" spans="1:8">
      <c r="A169" s="102" t="s">
        <v>376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  <c r="H172" s="107" t="s">
        <v>287</v>
      </c>
    </row>
    <row r="173" spans="1:8" ht="55">
      <c r="A173" s="156" t="s">
        <v>203</v>
      </c>
      <c r="B173" s="156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  <c r="H173" s="107" t="s">
        <v>291</v>
      </c>
    </row>
    <row r="174" spans="1:8">
      <c r="A174" s="44" t="s">
        <v>181</v>
      </c>
      <c r="B174" s="44" t="s">
        <v>26</v>
      </c>
      <c r="C174" s="78">
        <v>26648</v>
      </c>
      <c r="D174" s="78">
        <v>3462</v>
      </c>
      <c r="E174" s="78">
        <v>93896</v>
      </c>
      <c r="F174" s="78">
        <v>-30752</v>
      </c>
      <c r="G174" s="78">
        <v>93254</v>
      </c>
      <c r="H174" s="78">
        <v>3882</v>
      </c>
    </row>
    <row r="175" spans="1:8">
      <c r="A175" s="48" t="s">
        <v>182</v>
      </c>
      <c r="B175" s="48" t="s">
        <v>27</v>
      </c>
      <c r="C175" s="79">
        <v>3091</v>
      </c>
      <c r="D175" s="79">
        <v>897</v>
      </c>
      <c r="E175" s="79">
        <v>1511</v>
      </c>
      <c r="F175" s="79">
        <v>0</v>
      </c>
      <c r="G175" s="79">
        <v>5499</v>
      </c>
      <c r="H175" s="79">
        <v>962</v>
      </c>
    </row>
    <row r="176" spans="1:8">
      <c r="A176" s="48" t="s">
        <v>183</v>
      </c>
      <c r="B176" s="48" t="s">
        <v>28</v>
      </c>
      <c r="C176" s="79">
        <v>21306</v>
      </c>
      <c r="D176" s="79">
        <v>2541</v>
      </c>
      <c r="E176" s="79">
        <v>59112</v>
      </c>
      <c r="F176" s="79">
        <v>-43357</v>
      </c>
      <c r="G176" s="79">
        <v>39602</v>
      </c>
      <c r="H176" s="79">
        <v>2594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v>46417</v>
      </c>
      <c r="H177" s="79">
        <v>0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2062</v>
      </c>
      <c r="D179" s="79">
        <v>0</v>
      </c>
      <c r="E179" s="79">
        <v>32117</v>
      </c>
      <c r="F179" s="79">
        <v>-34179</v>
      </c>
      <c r="G179" s="79">
        <v>0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v>547</v>
      </c>
      <c r="H182" s="79">
        <v>0</v>
      </c>
    </row>
    <row r="183" spans="1:8">
      <c r="A183" s="48" t="s">
        <v>190</v>
      </c>
      <c r="B183" s="48" t="s">
        <v>35</v>
      </c>
      <c r="C183" s="79">
        <v>158</v>
      </c>
      <c r="D183" s="79">
        <v>24</v>
      </c>
      <c r="E183" s="79">
        <v>363</v>
      </c>
      <c r="F183" s="79">
        <v>367</v>
      </c>
      <c r="G183" s="79">
        <v>912</v>
      </c>
      <c r="H183" s="79">
        <v>275</v>
      </c>
    </row>
    <row r="184" spans="1:8">
      <c r="A184" s="48" t="s">
        <v>191</v>
      </c>
      <c r="B184" s="48" t="s">
        <v>36</v>
      </c>
      <c r="C184" s="79">
        <v>31</v>
      </c>
      <c r="D184" s="79">
        <v>0</v>
      </c>
      <c r="E184" s="79">
        <v>246</v>
      </c>
      <c r="F184" s="79">
        <v>0</v>
      </c>
      <c r="G184" s="79">
        <v>277</v>
      </c>
      <c r="H184" s="79">
        <v>51</v>
      </c>
    </row>
    <row r="185" spans="1:8">
      <c r="A185" s="44" t="s">
        <v>192</v>
      </c>
      <c r="B185" s="44" t="s">
        <v>37</v>
      </c>
      <c r="C185" s="78">
        <v>113657</v>
      </c>
      <c r="D185" s="78">
        <v>32118</v>
      </c>
      <c r="E185" s="78">
        <v>31473</v>
      </c>
      <c r="F185" s="78">
        <v>-21565</v>
      </c>
      <c r="G185" s="78">
        <v>155683</v>
      </c>
      <c r="H185" s="78">
        <v>45153</v>
      </c>
    </row>
    <row r="186" spans="1:8">
      <c r="A186" s="48" t="s">
        <v>193</v>
      </c>
      <c r="B186" s="48" t="s">
        <v>38</v>
      </c>
      <c r="C186" s="79">
        <v>96511</v>
      </c>
      <c r="D186" s="79">
        <v>0</v>
      </c>
      <c r="E186" s="79">
        <v>0</v>
      </c>
      <c r="F186" s="79">
        <v>0</v>
      </c>
      <c r="G186" s="79">
        <v>96511</v>
      </c>
      <c r="H186" s="79">
        <v>7829</v>
      </c>
    </row>
    <row r="187" spans="1:8">
      <c r="A187" s="48" t="s">
        <v>194</v>
      </c>
      <c r="B187" s="48" t="s">
        <v>39</v>
      </c>
      <c r="C187" s="79">
        <v>5696</v>
      </c>
      <c r="D187" s="79">
        <v>2346</v>
      </c>
      <c r="E187" s="79">
        <v>21</v>
      </c>
      <c r="F187" s="79">
        <v>-1674</v>
      </c>
      <c r="G187" s="79">
        <v>6389</v>
      </c>
      <c r="H187" s="79">
        <v>21099</v>
      </c>
    </row>
    <row r="188" spans="1:8">
      <c r="A188" s="48" t="s">
        <v>195</v>
      </c>
      <c r="B188" s="48" t="s">
        <v>40</v>
      </c>
      <c r="C188" s="79">
        <v>0</v>
      </c>
      <c r="D188" s="79">
        <v>0</v>
      </c>
      <c r="E188" s="79">
        <v>0</v>
      </c>
      <c r="F188" s="79">
        <v>0</v>
      </c>
      <c r="G188" s="79">
        <v>0</v>
      </c>
      <c r="H188" s="79">
        <v>0</v>
      </c>
    </row>
    <row r="189" spans="1:8">
      <c r="A189" s="48" t="s">
        <v>196</v>
      </c>
      <c r="B189" s="48" t="s">
        <v>41</v>
      </c>
      <c r="C189" s="79">
        <v>8935</v>
      </c>
      <c r="D189" s="79">
        <v>4081</v>
      </c>
      <c r="E189" s="79">
        <v>19764</v>
      </c>
      <c r="F189" s="79">
        <v>-21791</v>
      </c>
      <c r="G189" s="79">
        <v>10989</v>
      </c>
      <c r="H189" s="79">
        <v>357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2745</v>
      </c>
      <c r="F192" s="79">
        <v>0</v>
      </c>
      <c r="G192" s="79">
        <v>2745</v>
      </c>
      <c r="H192" s="79">
        <v>0</v>
      </c>
    </row>
    <row r="193" spans="1:8">
      <c r="A193" s="48" t="s">
        <v>199</v>
      </c>
      <c r="B193" s="48" t="s">
        <v>44</v>
      </c>
      <c r="C193" s="79">
        <v>181</v>
      </c>
      <c r="D193" s="79">
        <v>4443</v>
      </c>
      <c r="E193" s="79">
        <v>30</v>
      </c>
      <c r="F193" s="79">
        <v>0</v>
      </c>
      <c r="G193" s="79">
        <v>4654</v>
      </c>
      <c r="H193" s="79">
        <v>11829</v>
      </c>
    </row>
    <row r="194" spans="1:8">
      <c r="A194" s="48" t="s">
        <v>200</v>
      </c>
      <c r="B194" s="48" t="s">
        <v>45</v>
      </c>
      <c r="C194" s="79">
        <v>2334</v>
      </c>
      <c r="D194" s="79">
        <v>21248</v>
      </c>
      <c r="E194" s="79">
        <v>8913</v>
      </c>
      <c r="F194" s="79">
        <v>1900</v>
      </c>
      <c r="G194" s="79">
        <v>34395</v>
      </c>
      <c r="H194" s="79">
        <v>4039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140305</v>
      </c>
      <c r="D196" s="78">
        <v>35580</v>
      </c>
      <c r="E196" s="78">
        <v>125369</v>
      </c>
      <c r="F196" s="78">
        <v>-52317</v>
      </c>
      <c r="G196" s="78">
        <v>248937</v>
      </c>
      <c r="H196" s="78">
        <v>49035</v>
      </c>
    </row>
    <row r="197" spans="1:8">
      <c r="A197" s="37"/>
      <c r="B197" s="74"/>
      <c r="C197" s="75"/>
      <c r="D197" s="75"/>
      <c r="E197" s="75"/>
      <c r="F197" s="75"/>
      <c r="G197" s="75"/>
      <c r="H197" s="75"/>
    </row>
    <row r="198" spans="1:8" ht="44">
      <c r="A198" s="157" t="s">
        <v>229</v>
      </c>
      <c r="B198" s="159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  <c r="H198" s="107" t="s">
        <v>287</v>
      </c>
    </row>
    <row r="199" spans="1:8" ht="55">
      <c r="A199" s="158"/>
      <c r="B199" s="160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  <c r="H199" s="107" t="s">
        <v>291</v>
      </c>
    </row>
    <row r="200" spans="1:8">
      <c r="A200" s="52" t="s">
        <v>204</v>
      </c>
      <c r="B200" s="44" t="s">
        <v>49</v>
      </c>
      <c r="C200" s="78">
        <v>60947</v>
      </c>
      <c r="D200" s="78">
        <v>14766</v>
      </c>
      <c r="E200" s="78">
        <v>120916</v>
      </c>
      <c r="F200" s="78">
        <v>-28611</v>
      </c>
      <c r="G200" s="78">
        <v>168018</v>
      </c>
      <c r="H200" s="78">
        <v>12225</v>
      </c>
    </row>
    <row r="201" spans="1:8">
      <c r="A201" s="52" t="s">
        <v>205</v>
      </c>
      <c r="B201" s="44" t="s">
        <v>50</v>
      </c>
      <c r="C201" s="78">
        <v>60947</v>
      </c>
      <c r="D201" s="78">
        <v>14766</v>
      </c>
      <c r="E201" s="78">
        <v>120916</v>
      </c>
      <c r="F201" s="78">
        <v>-28611</v>
      </c>
      <c r="G201" s="78">
        <v>168018</v>
      </c>
      <c r="H201" s="78">
        <v>12225</v>
      </c>
    </row>
    <row r="202" spans="1:8">
      <c r="A202" s="53" t="s">
        <v>206</v>
      </c>
      <c r="B202" s="48" t="s">
        <v>51</v>
      </c>
      <c r="C202" s="79">
        <v>7417</v>
      </c>
      <c r="D202" s="79">
        <v>86</v>
      </c>
      <c r="E202" s="79">
        <v>94950</v>
      </c>
      <c r="F202" s="79">
        <v>-7503</v>
      </c>
      <c r="G202" s="79">
        <v>94950</v>
      </c>
      <c r="H202" s="79">
        <v>10076</v>
      </c>
    </row>
    <row r="203" spans="1:8">
      <c r="A203" s="53" t="s">
        <v>207</v>
      </c>
      <c r="B203" s="48" t="s">
        <v>52</v>
      </c>
      <c r="C203" s="79">
        <v>17500</v>
      </c>
      <c r="D203" s="79">
        <v>1189</v>
      </c>
      <c r="E203" s="79">
        <v>110936</v>
      </c>
      <c r="F203" s="79">
        <v>-9895</v>
      </c>
      <c r="G203" s="79">
        <v>119730</v>
      </c>
      <c r="H203" s="79">
        <v>5794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1716</v>
      </c>
      <c r="F205" s="79">
        <v>0</v>
      </c>
      <c r="G205" s="79">
        <v>1716</v>
      </c>
      <c r="H205" s="79">
        <v>0</v>
      </c>
    </row>
    <row r="206" spans="1:8">
      <c r="A206" s="54" t="s">
        <v>210</v>
      </c>
      <c r="B206" s="55" t="s">
        <v>55</v>
      </c>
      <c r="C206" s="81">
        <v>6</v>
      </c>
      <c r="D206" s="81">
        <v>1417</v>
      </c>
      <c r="E206" s="81">
        <v>0</v>
      </c>
      <c r="F206" s="81">
        <v>-499</v>
      </c>
      <c r="G206" s="81">
        <v>924</v>
      </c>
      <c r="H206" s="81">
        <v>0</v>
      </c>
    </row>
    <row r="207" spans="1:8">
      <c r="A207" s="53" t="s">
        <v>211</v>
      </c>
      <c r="B207" s="48" t="s">
        <v>56</v>
      </c>
      <c r="C207" s="79">
        <v>37451</v>
      </c>
      <c r="D207" s="79">
        <v>4969</v>
      </c>
      <c r="E207" s="79">
        <v>-86820</v>
      </c>
      <c r="F207" s="79">
        <v>-10114</v>
      </c>
      <c r="G207" s="79">
        <v>-54514</v>
      </c>
      <c r="H207" s="79">
        <v>0</v>
      </c>
    </row>
    <row r="208" spans="1:8">
      <c r="A208" s="53" t="s">
        <v>212</v>
      </c>
      <c r="B208" s="48" t="s">
        <v>57</v>
      </c>
      <c r="C208" s="79">
        <v>-1427</v>
      </c>
      <c r="D208" s="79">
        <v>7105</v>
      </c>
      <c r="E208" s="79">
        <v>134</v>
      </c>
      <c r="F208" s="79">
        <v>-600</v>
      </c>
      <c r="G208" s="79">
        <v>5212</v>
      </c>
      <c r="H208" s="79">
        <v>-3645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</row>
    <row r="210" spans="1:8">
      <c r="A210" s="52" t="s">
        <v>214</v>
      </c>
      <c r="B210" s="44" t="s">
        <v>59</v>
      </c>
      <c r="C210" s="78">
        <v>487</v>
      </c>
      <c r="D210" s="78">
        <v>15</v>
      </c>
      <c r="E210" s="78">
        <v>1876</v>
      </c>
      <c r="F210" s="78">
        <v>-241</v>
      </c>
      <c r="G210" s="78">
        <v>2137</v>
      </c>
      <c r="H210" s="78">
        <v>47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0</v>
      </c>
      <c r="D212" s="79">
        <v>0</v>
      </c>
      <c r="E212" s="79">
        <v>260</v>
      </c>
      <c r="F212" s="79">
        <v>0</v>
      </c>
      <c r="G212" s="79">
        <v>260</v>
      </c>
      <c r="H212" s="79">
        <v>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0</v>
      </c>
      <c r="D214" s="79">
        <v>0</v>
      </c>
      <c r="E214" s="79">
        <v>1115</v>
      </c>
      <c r="F214" s="79">
        <v>-241</v>
      </c>
      <c r="G214" s="79">
        <v>874</v>
      </c>
      <c r="H214" s="79">
        <v>38</v>
      </c>
    </row>
    <row r="215" spans="1:8">
      <c r="A215" s="53" t="s">
        <v>219</v>
      </c>
      <c r="B215" s="48" t="s">
        <v>64</v>
      </c>
      <c r="C215" s="79">
        <v>476</v>
      </c>
      <c r="D215" s="79">
        <v>11</v>
      </c>
      <c r="E215" s="79">
        <v>489</v>
      </c>
      <c r="F215" s="79">
        <v>0</v>
      </c>
      <c r="G215" s="79">
        <v>976</v>
      </c>
      <c r="H215" s="79">
        <v>0</v>
      </c>
    </row>
    <row r="216" spans="1:8">
      <c r="A216" s="53" t="s">
        <v>220</v>
      </c>
      <c r="B216" s="48" t="s">
        <v>65</v>
      </c>
      <c r="C216" s="79">
        <v>11</v>
      </c>
      <c r="D216" s="79">
        <v>4</v>
      </c>
      <c r="E216" s="79">
        <v>12</v>
      </c>
      <c r="F216" s="79">
        <v>0</v>
      </c>
      <c r="G216" s="79">
        <v>27</v>
      </c>
      <c r="H216" s="79">
        <v>9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78871</v>
      </c>
      <c r="D218" s="78">
        <v>20799</v>
      </c>
      <c r="E218" s="78">
        <v>2577</v>
      </c>
      <c r="F218" s="78">
        <v>-23465</v>
      </c>
      <c r="G218" s="78">
        <v>78782</v>
      </c>
      <c r="H218" s="78">
        <v>36763</v>
      </c>
    </row>
    <row r="219" spans="1:8">
      <c r="A219" s="53" t="s">
        <v>215</v>
      </c>
      <c r="B219" s="48" t="s">
        <v>60</v>
      </c>
      <c r="C219" s="79">
        <v>0</v>
      </c>
      <c r="D219" s="79">
        <v>0</v>
      </c>
      <c r="E219" s="79">
        <v>4</v>
      </c>
      <c r="F219" s="79">
        <v>0</v>
      </c>
      <c r="G219" s="79">
        <v>4</v>
      </c>
      <c r="H219" s="79">
        <v>3345</v>
      </c>
    </row>
    <row r="220" spans="1:8">
      <c r="A220" s="53" t="s">
        <v>216</v>
      </c>
      <c r="B220" s="48" t="s">
        <v>61</v>
      </c>
      <c r="C220" s="79">
        <v>79</v>
      </c>
      <c r="D220" s="79">
        <v>0</v>
      </c>
      <c r="E220" s="79">
        <v>318</v>
      </c>
      <c r="F220" s="79">
        <v>0</v>
      </c>
      <c r="G220" s="79">
        <v>397</v>
      </c>
      <c r="H220" s="79">
        <v>256</v>
      </c>
    </row>
    <row r="221" spans="1:8">
      <c r="A221" s="53" t="s">
        <v>223</v>
      </c>
      <c r="B221" s="48" t="s">
        <v>68</v>
      </c>
      <c r="C221" s="79">
        <v>9086</v>
      </c>
      <c r="D221" s="79">
        <v>12908</v>
      </c>
      <c r="E221" s="79">
        <v>212</v>
      </c>
      <c r="F221" s="79">
        <v>-1674</v>
      </c>
      <c r="G221" s="79">
        <v>20532</v>
      </c>
      <c r="H221" s="79">
        <v>29563</v>
      </c>
    </row>
    <row r="222" spans="1:8">
      <c r="A222" s="53" t="s">
        <v>224</v>
      </c>
      <c r="B222" s="48" t="s">
        <v>69</v>
      </c>
      <c r="C222" s="79">
        <v>28</v>
      </c>
      <c r="D222" s="79">
        <v>158</v>
      </c>
      <c r="E222" s="79">
        <v>469</v>
      </c>
      <c r="F222" s="79">
        <v>0</v>
      </c>
      <c r="G222" s="79">
        <v>655</v>
      </c>
      <c r="H222" s="79">
        <v>0</v>
      </c>
    </row>
    <row r="223" spans="1:8">
      <c r="A223" s="53" t="s">
        <v>225</v>
      </c>
      <c r="B223" s="48" t="s">
        <v>70</v>
      </c>
      <c r="C223" s="79">
        <v>69568</v>
      </c>
      <c r="D223" s="79">
        <v>2618</v>
      </c>
      <c r="E223" s="79">
        <v>1413</v>
      </c>
      <c r="F223" s="79">
        <v>-21791</v>
      </c>
      <c r="G223" s="79">
        <v>51808</v>
      </c>
      <c r="H223" s="79">
        <v>3078</v>
      </c>
    </row>
    <row r="224" spans="1:8">
      <c r="A224" s="53" t="s">
        <v>219</v>
      </c>
      <c r="B224" s="48" t="s">
        <v>64</v>
      </c>
      <c r="C224" s="79">
        <v>26</v>
      </c>
      <c r="D224" s="79">
        <v>5046</v>
      </c>
      <c r="E224" s="79">
        <v>14</v>
      </c>
      <c r="F224" s="79">
        <v>0</v>
      </c>
      <c r="G224" s="79">
        <v>5086</v>
      </c>
      <c r="H224" s="79">
        <v>520</v>
      </c>
    </row>
    <row r="225" spans="1:8">
      <c r="A225" s="53" t="s">
        <v>226</v>
      </c>
      <c r="B225" s="48" t="s">
        <v>65</v>
      </c>
      <c r="C225" s="79">
        <v>21</v>
      </c>
      <c r="D225" s="79">
        <v>66</v>
      </c>
      <c r="E225" s="79">
        <v>118</v>
      </c>
      <c r="F225" s="79">
        <v>0</v>
      </c>
      <c r="G225" s="79">
        <v>205</v>
      </c>
      <c r="H225" s="79">
        <v>1</v>
      </c>
    </row>
    <row r="226" spans="1:8">
      <c r="A226" s="53" t="s">
        <v>221</v>
      </c>
      <c r="B226" s="48" t="s">
        <v>66</v>
      </c>
      <c r="C226" s="79">
        <v>63</v>
      </c>
      <c r="D226" s="79">
        <v>3</v>
      </c>
      <c r="E226" s="79">
        <v>29</v>
      </c>
      <c r="F226" s="79">
        <v>0</v>
      </c>
      <c r="G226" s="79">
        <v>95</v>
      </c>
      <c r="H226" s="79">
        <v>0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140305</v>
      </c>
      <c r="D228" s="78">
        <v>35580</v>
      </c>
      <c r="E228" s="78">
        <v>125369</v>
      </c>
      <c r="F228" s="78">
        <v>-52317</v>
      </c>
      <c r="G228" s="78">
        <v>248937</v>
      </c>
      <c r="H228" s="78">
        <v>49035</v>
      </c>
    </row>
    <row r="229" spans="1:8">
      <c r="A229" s="76"/>
      <c r="B229" s="76"/>
      <c r="C229" s="77"/>
      <c r="D229" s="77"/>
      <c r="E229" s="77"/>
      <c r="F229" s="77"/>
      <c r="G229" s="77"/>
      <c r="H229" s="77"/>
    </row>
    <row r="230" spans="1:8" ht="44">
      <c r="A230" s="161" t="s">
        <v>409</v>
      </c>
      <c r="B230" s="156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  <c r="H230" s="107" t="s">
        <v>287</v>
      </c>
    </row>
    <row r="231" spans="1:8" ht="55">
      <c r="A231" s="161"/>
      <c r="B231" s="156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  <c r="H231" s="107" t="s">
        <v>291</v>
      </c>
    </row>
    <row r="232" spans="1:8">
      <c r="A232" s="52" t="s">
        <v>151</v>
      </c>
      <c r="B232" s="44" t="s">
        <v>0</v>
      </c>
      <c r="C232" s="83">
        <v>32765</v>
      </c>
      <c r="D232" s="83">
        <v>73623</v>
      </c>
      <c r="E232" s="83">
        <v>6023</v>
      </c>
      <c r="F232" s="83">
        <v>-16217</v>
      </c>
      <c r="G232" s="83">
        <v>96194</v>
      </c>
      <c r="H232" s="83">
        <v>64093</v>
      </c>
    </row>
    <row r="233" spans="1:8">
      <c r="A233" s="59" t="s">
        <v>152</v>
      </c>
      <c r="B233" s="60" t="s">
        <v>1</v>
      </c>
      <c r="C233" s="84">
        <v>22298</v>
      </c>
      <c r="D233" s="84">
        <v>0</v>
      </c>
      <c r="E233" s="84">
        <v>0</v>
      </c>
      <c r="F233" s="84">
        <v>-785</v>
      </c>
      <c r="G233" s="84">
        <v>21513</v>
      </c>
      <c r="H233" s="84">
        <v>0</v>
      </c>
    </row>
    <row r="234" spans="1:8">
      <c r="A234" s="59" t="s">
        <v>153</v>
      </c>
      <c r="B234" s="60" t="s">
        <v>2</v>
      </c>
      <c r="C234" s="84">
        <v>880</v>
      </c>
      <c r="D234" s="84">
        <v>9678</v>
      </c>
      <c r="E234" s="84">
        <v>6023</v>
      </c>
      <c r="F234" s="84">
        <v>-15425</v>
      </c>
      <c r="G234" s="84">
        <v>1156</v>
      </c>
      <c r="H234" s="84">
        <v>4859</v>
      </c>
    </row>
    <row r="235" spans="1:8">
      <c r="A235" s="59" t="s">
        <v>154</v>
      </c>
      <c r="B235" s="60" t="s">
        <v>3</v>
      </c>
      <c r="C235" s="84">
        <v>9587</v>
      </c>
      <c r="D235" s="84">
        <v>63945</v>
      </c>
      <c r="E235" s="84">
        <v>0</v>
      </c>
      <c r="F235" s="84">
        <v>-7</v>
      </c>
      <c r="G235" s="84">
        <v>73525</v>
      </c>
      <c r="H235" s="84">
        <v>59234</v>
      </c>
    </row>
    <row r="236" spans="1:8">
      <c r="A236" s="52" t="s">
        <v>155</v>
      </c>
      <c r="B236" s="44" t="s">
        <v>4</v>
      </c>
      <c r="C236" s="83">
        <v>16897</v>
      </c>
      <c r="D236" s="83">
        <v>48156</v>
      </c>
      <c r="E236" s="83">
        <v>787</v>
      </c>
      <c r="F236" s="83">
        <v>-2349</v>
      </c>
      <c r="G236" s="83">
        <v>63491</v>
      </c>
      <c r="H236" s="83">
        <v>55174</v>
      </c>
    </row>
    <row r="237" spans="1:8">
      <c r="A237" s="59" t="s">
        <v>156</v>
      </c>
      <c r="B237" s="60" t="s">
        <v>5</v>
      </c>
      <c r="C237" s="84">
        <v>7954</v>
      </c>
      <c r="D237" s="84">
        <v>8268</v>
      </c>
      <c r="E237" s="84">
        <v>787</v>
      </c>
      <c r="F237" s="84">
        <v>-2342</v>
      </c>
      <c r="G237" s="84">
        <v>14667</v>
      </c>
      <c r="H237" s="84">
        <v>2781</v>
      </c>
    </row>
    <row r="238" spans="1:8">
      <c r="A238" s="59" t="s">
        <v>157</v>
      </c>
      <c r="B238" s="60" t="s">
        <v>6</v>
      </c>
      <c r="C238" s="84">
        <v>8943</v>
      </c>
      <c r="D238" s="84">
        <v>39888</v>
      </c>
      <c r="E238" s="84">
        <v>0</v>
      </c>
      <c r="F238" s="84">
        <v>-7</v>
      </c>
      <c r="G238" s="84">
        <v>48824</v>
      </c>
      <c r="H238" s="84">
        <v>52393</v>
      </c>
    </row>
    <row r="239" spans="1:8">
      <c r="A239" s="142" t="s">
        <v>158</v>
      </c>
      <c r="B239" s="143" t="s">
        <v>7</v>
      </c>
      <c r="C239" s="83">
        <v>15868</v>
      </c>
      <c r="D239" s="83">
        <v>25467</v>
      </c>
      <c r="E239" s="83">
        <v>5236</v>
      </c>
      <c r="F239" s="83">
        <v>-13868</v>
      </c>
      <c r="G239" s="83">
        <v>32703</v>
      </c>
      <c r="H239" s="83">
        <v>8919</v>
      </c>
    </row>
    <row r="240" spans="1:8">
      <c r="A240" s="53" t="s">
        <v>159</v>
      </c>
      <c r="B240" s="48" t="s">
        <v>8</v>
      </c>
      <c r="C240" s="84">
        <v>2022</v>
      </c>
      <c r="D240" s="84">
        <v>53</v>
      </c>
      <c r="E240" s="84">
        <v>2727</v>
      </c>
      <c r="F240" s="84">
        <v>-232</v>
      </c>
      <c r="G240" s="84">
        <v>4570</v>
      </c>
      <c r="H240" s="84">
        <v>318</v>
      </c>
    </row>
    <row r="241" spans="1:8">
      <c r="A241" s="53" t="s">
        <v>160</v>
      </c>
      <c r="B241" s="48" t="s">
        <v>9</v>
      </c>
      <c r="C241" s="84">
        <v>13049</v>
      </c>
      <c r="D241" s="84">
        <v>13651</v>
      </c>
      <c r="E241" s="84">
        <v>1612</v>
      </c>
      <c r="F241" s="84">
        <v>-9828</v>
      </c>
      <c r="G241" s="84">
        <v>18484</v>
      </c>
      <c r="H241" s="84">
        <v>9694</v>
      </c>
    </row>
    <row r="242" spans="1:8">
      <c r="A242" s="53" t="s">
        <v>161</v>
      </c>
      <c r="B242" s="48" t="s">
        <v>10</v>
      </c>
      <c r="C242" s="84">
        <v>7039</v>
      </c>
      <c r="D242" s="84">
        <v>2584</v>
      </c>
      <c r="E242" s="84">
        <v>5777</v>
      </c>
      <c r="F242" s="84">
        <v>-4048</v>
      </c>
      <c r="G242" s="84">
        <v>11352</v>
      </c>
      <c r="H242" s="84">
        <v>3548</v>
      </c>
    </row>
    <row r="243" spans="1:8">
      <c r="A243" s="53" t="s">
        <v>162</v>
      </c>
      <c r="B243" s="48" t="s">
        <v>11</v>
      </c>
      <c r="C243" s="84">
        <v>1281</v>
      </c>
      <c r="D243" s="84">
        <v>34</v>
      </c>
      <c r="E243" s="84">
        <v>198</v>
      </c>
      <c r="F243" s="84">
        <v>-226</v>
      </c>
      <c r="G243" s="84">
        <v>1287</v>
      </c>
      <c r="H243" s="84">
        <v>847</v>
      </c>
    </row>
    <row r="244" spans="1:8">
      <c r="A244" s="142" t="s">
        <v>163</v>
      </c>
      <c r="B244" s="143" t="s">
        <v>12</v>
      </c>
      <c r="C244" s="83">
        <v>-3479</v>
      </c>
      <c r="D244" s="83">
        <v>9251</v>
      </c>
      <c r="E244" s="83">
        <v>376</v>
      </c>
      <c r="F244" s="83">
        <v>2</v>
      </c>
      <c r="G244" s="83">
        <v>6150</v>
      </c>
      <c r="H244" s="83">
        <v>-4852</v>
      </c>
    </row>
    <row r="245" spans="1:8">
      <c r="A245" s="53" t="s">
        <v>164</v>
      </c>
      <c r="B245" s="48" t="s">
        <v>13</v>
      </c>
      <c r="C245" s="84">
        <v>2841</v>
      </c>
      <c r="D245" s="84">
        <v>53</v>
      </c>
      <c r="E245" s="84">
        <v>9337</v>
      </c>
      <c r="F245" s="84">
        <v>-8996</v>
      </c>
      <c r="G245" s="84">
        <v>3235</v>
      </c>
      <c r="H245" s="84">
        <v>1203</v>
      </c>
    </row>
    <row r="246" spans="1:8">
      <c r="A246" s="53" t="s">
        <v>165</v>
      </c>
      <c r="B246" s="48" t="s">
        <v>14</v>
      </c>
      <c r="C246" s="84">
        <v>158</v>
      </c>
      <c r="D246" s="84">
        <v>961</v>
      </c>
      <c r="E246" s="84">
        <v>8402</v>
      </c>
      <c r="F246" s="84">
        <v>-9476</v>
      </c>
      <c r="G246" s="84">
        <v>45</v>
      </c>
      <c r="H246" s="84">
        <v>103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-796</v>
      </c>
      <c r="D248" s="83">
        <v>8343</v>
      </c>
      <c r="E248" s="83">
        <v>1311</v>
      </c>
      <c r="F248" s="83">
        <v>482</v>
      </c>
      <c r="G248" s="83">
        <v>9340</v>
      </c>
      <c r="H248" s="83">
        <v>-3752</v>
      </c>
    </row>
    <row r="249" spans="1:8">
      <c r="A249" s="53" t="s">
        <v>168</v>
      </c>
      <c r="B249" s="48" t="s">
        <v>17</v>
      </c>
      <c r="C249" s="84">
        <v>631</v>
      </c>
      <c r="D249" s="84">
        <v>1238</v>
      </c>
      <c r="E249" s="84">
        <v>1177</v>
      </c>
      <c r="F249" s="84">
        <v>-3223</v>
      </c>
      <c r="G249" s="84">
        <v>-177</v>
      </c>
      <c r="H249" s="84">
        <v>-107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-1427</v>
      </c>
      <c r="D251" s="83">
        <v>7105</v>
      </c>
      <c r="E251" s="83">
        <v>134</v>
      </c>
      <c r="F251" s="83">
        <v>3705</v>
      </c>
      <c r="G251" s="83">
        <v>9517</v>
      </c>
      <c r="H251" s="83">
        <v>-3645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-4838</v>
      </c>
      <c r="G252" s="91">
        <v>-4838</v>
      </c>
      <c r="H252" s="91">
        <v>0</v>
      </c>
    </row>
    <row r="253" spans="1:8">
      <c r="A253" s="142" t="s">
        <v>174</v>
      </c>
      <c r="B253" s="143" t="s">
        <v>21</v>
      </c>
      <c r="C253" s="83">
        <v>-1427</v>
      </c>
      <c r="D253" s="83">
        <v>7105</v>
      </c>
      <c r="E253" s="83">
        <v>134</v>
      </c>
      <c r="F253" s="83">
        <v>-1133</v>
      </c>
      <c r="G253" s="83">
        <v>4679</v>
      </c>
      <c r="H253" s="83">
        <v>-3645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/>
      <c r="D255" s="87"/>
      <c r="E255" s="87"/>
      <c r="F255" s="87">
        <v>-533</v>
      </c>
      <c r="G255" s="87">
        <v>-533</v>
      </c>
      <c r="H255" s="87">
        <v>0</v>
      </c>
    </row>
    <row r="256" spans="1:8">
      <c r="A256" s="69" t="s">
        <v>173</v>
      </c>
      <c r="B256" s="70" t="s">
        <v>127</v>
      </c>
      <c r="C256" s="88">
        <v>-1427</v>
      </c>
      <c r="D256" s="88">
        <v>7105</v>
      </c>
      <c r="E256" s="88">
        <v>134</v>
      </c>
      <c r="F256" s="88">
        <v>-600</v>
      </c>
      <c r="G256" s="88">
        <v>5212</v>
      </c>
      <c r="H256" s="88">
        <v>-3645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6">
      <c r="A1" s="18" t="s">
        <v>373</v>
      </c>
    </row>
    <row r="2" spans="1:6">
      <c r="A2" s="18" t="s">
        <v>374</v>
      </c>
    </row>
    <row r="3" spans="1:6">
      <c r="A3" s="18"/>
    </row>
    <row r="4" spans="1:6">
      <c r="A4" s="18"/>
    </row>
    <row r="5" spans="1:6">
      <c r="A5" s="21" t="s">
        <v>304</v>
      </c>
      <c r="B5" s="22" t="s">
        <v>300</v>
      </c>
    </row>
    <row r="6" spans="1:6" ht="31" customHeight="1">
      <c r="A6" s="141" t="s">
        <v>410</v>
      </c>
      <c r="B6" s="141" t="s">
        <v>411</v>
      </c>
      <c r="C6" s="104" t="s">
        <v>179</v>
      </c>
      <c r="D6" s="104" t="s">
        <v>147</v>
      </c>
      <c r="E6" s="104" t="s">
        <v>180</v>
      </c>
      <c r="F6" s="104" t="s">
        <v>148</v>
      </c>
    </row>
    <row r="7" spans="1:6">
      <c r="A7" s="23" t="s">
        <v>151</v>
      </c>
      <c r="B7" s="23" t="s">
        <v>0</v>
      </c>
      <c r="C7" s="90">
        <v>36025</v>
      </c>
      <c r="D7" s="90">
        <v>110754</v>
      </c>
      <c r="E7" s="90">
        <v>40222</v>
      </c>
      <c r="F7" s="90">
        <v>103211</v>
      </c>
    </row>
    <row r="8" spans="1:6">
      <c r="A8" s="24" t="s">
        <v>152</v>
      </c>
      <c r="B8" s="24" t="s">
        <v>1</v>
      </c>
      <c r="C8" s="84">
        <v>2775</v>
      </c>
      <c r="D8" s="84">
        <v>15141</v>
      </c>
      <c r="E8" s="84">
        <v>7346</v>
      </c>
      <c r="F8" s="84">
        <v>17110</v>
      </c>
    </row>
    <row r="9" spans="1:6">
      <c r="A9" s="24" t="s">
        <v>153</v>
      </c>
      <c r="B9" s="24" t="s">
        <v>2</v>
      </c>
      <c r="C9" s="84">
        <v>12242</v>
      </c>
      <c r="D9" s="84">
        <v>46700</v>
      </c>
      <c r="E9" s="84">
        <v>12569</v>
      </c>
      <c r="F9" s="84">
        <v>45051</v>
      </c>
    </row>
    <row r="10" spans="1:6">
      <c r="A10" s="24" t="s">
        <v>154</v>
      </c>
      <c r="B10" s="24" t="s">
        <v>3</v>
      </c>
      <c r="C10" s="84">
        <v>21008</v>
      </c>
      <c r="D10" s="84">
        <v>48913</v>
      </c>
      <c r="E10" s="84">
        <v>20307</v>
      </c>
      <c r="F10" s="84">
        <v>41050</v>
      </c>
    </row>
    <row r="11" spans="1:6">
      <c r="A11" s="23" t="s">
        <v>155</v>
      </c>
      <c r="B11" s="23" t="s">
        <v>4</v>
      </c>
      <c r="C11" s="90">
        <v>28555</v>
      </c>
      <c r="D11" s="90">
        <v>82135</v>
      </c>
      <c r="E11" s="90">
        <v>26059</v>
      </c>
      <c r="F11" s="90">
        <v>66020</v>
      </c>
    </row>
    <row r="12" spans="1:6">
      <c r="A12" s="24" t="s">
        <v>156</v>
      </c>
      <c r="B12" s="24" t="s">
        <v>5</v>
      </c>
      <c r="C12" s="84">
        <v>10410</v>
      </c>
      <c r="D12" s="84">
        <v>38926</v>
      </c>
      <c r="E12" s="84">
        <v>10297</v>
      </c>
      <c r="F12" s="84">
        <v>33203</v>
      </c>
    </row>
    <row r="13" spans="1:6">
      <c r="A13" s="24" t="s">
        <v>157</v>
      </c>
      <c r="B13" s="24" t="s">
        <v>6</v>
      </c>
      <c r="C13" s="84">
        <v>18145</v>
      </c>
      <c r="D13" s="84">
        <v>43209</v>
      </c>
      <c r="E13" s="84">
        <v>15762</v>
      </c>
      <c r="F13" s="84">
        <v>32817</v>
      </c>
    </row>
    <row r="14" spans="1:6">
      <c r="A14" s="25" t="s">
        <v>158</v>
      </c>
      <c r="B14" s="25" t="s">
        <v>7</v>
      </c>
      <c r="C14" s="90">
        <v>7470</v>
      </c>
      <c r="D14" s="90">
        <v>28619</v>
      </c>
      <c r="E14" s="90">
        <v>14163</v>
      </c>
      <c r="F14" s="90">
        <v>37191</v>
      </c>
    </row>
    <row r="15" spans="1:6">
      <c r="A15" s="26" t="s">
        <v>159</v>
      </c>
      <c r="B15" s="26" t="s">
        <v>8</v>
      </c>
      <c r="C15" s="84">
        <v>622</v>
      </c>
      <c r="D15" s="84">
        <v>4479</v>
      </c>
      <c r="E15" s="84">
        <v>336</v>
      </c>
      <c r="F15" s="84">
        <v>1993</v>
      </c>
    </row>
    <row r="16" spans="1:6">
      <c r="A16" s="26" t="s">
        <v>160</v>
      </c>
      <c r="B16" s="26" t="s">
        <v>9</v>
      </c>
      <c r="C16" s="84">
        <v>7322</v>
      </c>
      <c r="D16" s="84">
        <v>20439</v>
      </c>
      <c r="E16" s="84">
        <v>5581</v>
      </c>
      <c r="F16" s="84">
        <v>16098</v>
      </c>
    </row>
    <row r="17" spans="1:6">
      <c r="A17" s="26" t="s">
        <v>161</v>
      </c>
      <c r="B17" s="26" t="s">
        <v>10</v>
      </c>
      <c r="C17" s="84">
        <v>3346</v>
      </c>
      <c r="D17" s="84">
        <v>10328</v>
      </c>
      <c r="E17" s="84">
        <v>3915</v>
      </c>
      <c r="F17" s="84">
        <v>10043</v>
      </c>
    </row>
    <row r="18" spans="1:6">
      <c r="A18" s="26" t="s">
        <v>162</v>
      </c>
      <c r="B18" s="26" t="s">
        <v>11</v>
      </c>
      <c r="C18" s="84">
        <v>896</v>
      </c>
      <c r="D18" s="84">
        <v>1767</v>
      </c>
      <c r="E18" s="84">
        <v>57</v>
      </c>
      <c r="F18" s="84">
        <v>1140</v>
      </c>
    </row>
    <row r="19" spans="1:6">
      <c r="A19" s="25" t="s">
        <v>163</v>
      </c>
      <c r="B19" s="25" t="s">
        <v>12</v>
      </c>
      <c r="C19" s="90">
        <v>-3472</v>
      </c>
      <c r="D19" s="90">
        <v>564</v>
      </c>
      <c r="E19" s="90">
        <v>4946</v>
      </c>
      <c r="F19" s="90">
        <v>11903</v>
      </c>
    </row>
    <row r="20" spans="1:6">
      <c r="A20" s="26" t="s">
        <v>164</v>
      </c>
      <c r="B20" s="26" t="s">
        <v>13</v>
      </c>
      <c r="C20" s="84">
        <v>1304</v>
      </c>
      <c r="D20" s="84">
        <v>2658</v>
      </c>
      <c r="E20" s="84">
        <v>481</v>
      </c>
      <c r="F20" s="84">
        <v>1558</v>
      </c>
    </row>
    <row r="21" spans="1:6">
      <c r="A21" s="26" t="s">
        <v>165</v>
      </c>
      <c r="B21" s="26" t="s">
        <v>14</v>
      </c>
      <c r="C21" s="84">
        <v>1526</v>
      </c>
      <c r="D21" s="84">
        <v>597</v>
      </c>
      <c r="E21" s="84">
        <v>183</v>
      </c>
      <c r="F21" s="84">
        <v>597</v>
      </c>
    </row>
    <row r="22" spans="1:6">
      <c r="A22" s="26" t="s">
        <v>166</v>
      </c>
      <c r="B22" s="26" t="s">
        <v>15</v>
      </c>
      <c r="C22" s="84">
        <v>0</v>
      </c>
      <c r="D22" s="84">
        <v>0</v>
      </c>
      <c r="E22" s="84"/>
      <c r="F22" s="84"/>
    </row>
    <row r="23" spans="1:6">
      <c r="A23" s="25" t="s">
        <v>167</v>
      </c>
      <c r="B23" s="25" t="s">
        <v>16</v>
      </c>
      <c r="C23" s="90">
        <v>-3694</v>
      </c>
      <c r="D23" s="90">
        <v>2625</v>
      </c>
      <c r="E23" s="90">
        <v>5244</v>
      </c>
      <c r="F23" s="90">
        <v>12864</v>
      </c>
    </row>
    <row r="24" spans="1:6">
      <c r="A24" s="26" t="s">
        <v>168</v>
      </c>
      <c r="B24" s="26" t="s">
        <v>17</v>
      </c>
      <c r="C24" s="84">
        <v>-231</v>
      </c>
      <c r="D24" s="84">
        <v>1468</v>
      </c>
      <c r="E24" s="84">
        <v>817</v>
      </c>
      <c r="F24" s="84">
        <v>726</v>
      </c>
    </row>
    <row r="25" spans="1:6">
      <c r="A25" s="26" t="s">
        <v>169</v>
      </c>
      <c r="B25" s="26" t="s">
        <v>18</v>
      </c>
      <c r="C25" s="84">
        <v>0</v>
      </c>
      <c r="D25" s="84">
        <v>0</v>
      </c>
      <c r="E25" s="84">
        <v>0</v>
      </c>
      <c r="F25" s="84">
        <v>0</v>
      </c>
    </row>
    <row r="26" spans="1:6">
      <c r="A26" s="25" t="s">
        <v>170</v>
      </c>
      <c r="B26" s="25" t="s">
        <v>19</v>
      </c>
      <c r="C26" s="90">
        <v>-3463</v>
      </c>
      <c r="D26" s="90">
        <v>1157</v>
      </c>
      <c r="E26" s="90">
        <v>4427</v>
      </c>
      <c r="F26" s="90">
        <v>12138</v>
      </c>
    </row>
    <row r="27" spans="1:6">
      <c r="A27" s="23" t="s">
        <v>171</v>
      </c>
      <c r="B27" s="23" t="s">
        <v>20</v>
      </c>
      <c r="C27" s="90">
        <v>0</v>
      </c>
      <c r="D27" s="90">
        <v>0</v>
      </c>
      <c r="E27" s="90">
        <v>0</v>
      </c>
      <c r="F27" s="90">
        <v>0</v>
      </c>
    </row>
    <row r="28" spans="1:6">
      <c r="A28" s="27"/>
      <c r="B28" s="27"/>
      <c r="C28" s="91"/>
      <c r="D28" s="91"/>
      <c r="E28" s="91"/>
      <c r="F28" s="91"/>
    </row>
    <row r="29" spans="1:6">
      <c r="A29" s="28" t="s">
        <v>174</v>
      </c>
      <c r="B29" s="28" t="s">
        <v>21</v>
      </c>
      <c r="C29" s="92">
        <v>-3463</v>
      </c>
      <c r="D29" s="92">
        <v>1157</v>
      </c>
      <c r="E29" s="92">
        <v>4427</v>
      </c>
      <c r="F29" s="92">
        <v>12138</v>
      </c>
    </row>
    <row r="30" spans="1:6">
      <c r="A30" s="27"/>
      <c r="B30" s="27"/>
      <c r="C30" s="91"/>
      <c r="D30" s="91"/>
      <c r="E30" s="91"/>
      <c r="F30" s="91"/>
    </row>
    <row r="31" spans="1:6">
      <c r="A31" s="25" t="s">
        <v>172</v>
      </c>
      <c r="B31" s="25" t="s">
        <v>126</v>
      </c>
      <c r="C31" s="90">
        <v>-545</v>
      </c>
      <c r="D31" s="90">
        <v>-466</v>
      </c>
      <c r="E31" s="90">
        <v>0</v>
      </c>
      <c r="F31" s="90">
        <v>0</v>
      </c>
    </row>
    <row r="32" spans="1:6">
      <c r="A32" s="25" t="s">
        <v>173</v>
      </c>
      <c r="B32" s="25" t="s">
        <v>127</v>
      </c>
      <c r="C32" s="90">
        <v>-2918</v>
      </c>
      <c r="D32" s="90">
        <v>1623</v>
      </c>
      <c r="E32" s="90">
        <v>4427</v>
      </c>
      <c r="F32" s="90">
        <v>12138</v>
      </c>
    </row>
    <row r="33" spans="1:6">
      <c r="A33" s="29"/>
      <c r="B33" s="30"/>
      <c r="C33" s="72"/>
      <c r="D33" s="72"/>
      <c r="E33" s="72"/>
      <c r="F33" s="72"/>
    </row>
    <row r="34" spans="1:6">
      <c r="A34" s="29"/>
      <c r="B34" s="31"/>
      <c r="C34" s="73"/>
      <c r="D34" s="73"/>
      <c r="E34" s="73"/>
      <c r="F34" s="73"/>
    </row>
    <row r="35" spans="1:6">
      <c r="A35" s="32" t="s">
        <v>175</v>
      </c>
      <c r="B35" s="32" t="s">
        <v>22</v>
      </c>
      <c r="C35" s="93"/>
      <c r="D35" s="93"/>
      <c r="E35" s="93"/>
      <c r="F35" s="93"/>
    </row>
    <row r="36" spans="1:6">
      <c r="A36" s="33" t="s">
        <v>176</v>
      </c>
      <c r="B36" s="33" t="s">
        <v>23</v>
      </c>
      <c r="C36" s="94">
        <v>-0.03</v>
      </c>
      <c r="D36" s="94">
        <v>0.02</v>
      </c>
      <c r="E36" s="94">
        <v>0.05</v>
      </c>
      <c r="F36" s="94">
        <v>0.13</v>
      </c>
    </row>
    <row r="37" spans="1:6">
      <c r="A37" s="34" t="s">
        <v>177</v>
      </c>
      <c r="B37" s="34" t="s">
        <v>24</v>
      </c>
      <c r="C37" s="94">
        <v>-0.03</v>
      </c>
      <c r="D37" s="94">
        <v>0.02</v>
      </c>
      <c r="E37" s="94">
        <v>0.05</v>
      </c>
      <c r="F37" s="94">
        <v>0.13</v>
      </c>
    </row>
    <row r="38" spans="1:6">
      <c r="A38" s="25" t="s">
        <v>178</v>
      </c>
      <c r="B38" s="25" t="s">
        <v>25</v>
      </c>
      <c r="C38" s="95"/>
      <c r="D38" s="95"/>
      <c r="E38" s="95"/>
      <c r="F38" s="95"/>
    </row>
    <row r="39" spans="1:6">
      <c r="A39" s="34" t="s">
        <v>176</v>
      </c>
      <c r="B39" s="34" t="s">
        <v>23</v>
      </c>
      <c r="C39" s="94">
        <v>-0.03</v>
      </c>
      <c r="D39" s="94">
        <v>0.02</v>
      </c>
      <c r="E39" s="94">
        <v>0.05</v>
      </c>
      <c r="F39" s="94">
        <v>0.13</v>
      </c>
    </row>
    <row r="40" spans="1:6">
      <c r="A40" s="34" t="s">
        <v>177</v>
      </c>
      <c r="B40" s="34" t="s">
        <v>24</v>
      </c>
      <c r="C40" s="94">
        <v>-0.03</v>
      </c>
      <c r="D40" s="94">
        <v>0.02</v>
      </c>
      <c r="E40" s="94">
        <v>0.05</v>
      </c>
      <c r="F40" s="94">
        <v>0.13</v>
      </c>
    </row>
    <row r="41" spans="1:6">
      <c r="A41" s="25" t="s">
        <v>289</v>
      </c>
      <c r="B41" s="25" t="s">
        <v>288</v>
      </c>
      <c r="C41" s="95"/>
      <c r="D41" s="95"/>
      <c r="E41" s="95"/>
      <c r="F41" s="95"/>
    </row>
    <row r="42" spans="1:6">
      <c r="A42" s="34" t="s">
        <v>176</v>
      </c>
      <c r="B42" s="34" t="s">
        <v>23</v>
      </c>
      <c r="C42" s="94">
        <v>0</v>
      </c>
      <c r="D42" s="94">
        <v>0</v>
      </c>
      <c r="E42" s="94">
        <v>0</v>
      </c>
      <c r="F42" s="94">
        <v>0</v>
      </c>
    </row>
    <row r="43" spans="1:6">
      <c r="A43" s="34" t="s">
        <v>177</v>
      </c>
      <c r="B43" s="34" t="s">
        <v>24</v>
      </c>
      <c r="C43" s="94">
        <v>0</v>
      </c>
      <c r="D43" s="94">
        <v>0</v>
      </c>
      <c r="E43" s="94">
        <v>0</v>
      </c>
      <c r="F43" s="94">
        <v>0</v>
      </c>
    </row>
    <row r="46" spans="1:6">
      <c r="A46" s="32" t="s">
        <v>174</v>
      </c>
      <c r="B46" s="32" t="s">
        <v>21</v>
      </c>
      <c r="C46" s="90">
        <v>-3463</v>
      </c>
      <c r="D46" s="90">
        <v>1157</v>
      </c>
      <c r="E46" s="90">
        <v>4427</v>
      </c>
      <c r="F46" s="90">
        <v>12138</v>
      </c>
    </row>
    <row r="47" spans="1:6" ht="22">
      <c r="A47" s="89" t="s">
        <v>319</v>
      </c>
      <c r="B47" s="89" t="s">
        <v>321</v>
      </c>
      <c r="C47" s="84"/>
      <c r="D47" s="84"/>
      <c r="E47" s="84"/>
      <c r="F47" s="84"/>
    </row>
    <row r="48" spans="1:6">
      <c r="A48" s="89" t="s">
        <v>317</v>
      </c>
      <c r="B48" s="89" t="s">
        <v>309</v>
      </c>
      <c r="C48" s="84">
        <v>804</v>
      </c>
      <c r="D48" s="84">
        <v>970</v>
      </c>
      <c r="E48" s="84">
        <v>-287</v>
      </c>
      <c r="F48" s="84">
        <v>239</v>
      </c>
    </row>
    <row r="49" spans="1:6">
      <c r="A49" s="89" t="s">
        <v>318</v>
      </c>
      <c r="B49" s="89" t="s">
        <v>310</v>
      </c>
      <c r="C49" s="84"/>
      <c r="D49" s="84"/>
      <c r="E49" s="84"/>
      <c r="F49" s="84">
        <v>-1</v>
      </c>
    </row>
    <row r="50" spans="1:6">
      <c r="A50" s="89" t="s">
        <v>320</v>
      </c>
      <c r="B50" s="89" t="s">
        <v>322</v>
      </c>
      <c r="C50" s="84"/>
      <c r="D50" s="84"/>
      <c r="E50" s="84"/>
      <c r="F50" s="84"/>
    </row>
    <row r="51" spans="1:6">
      <c r="A51" s="32" t="s">
        <v>314</v>
      </c>
      <c r="B51" s="32" t="s">
        <v>311</v>
      </c>
      <c r="C51" s="90">
        <v>-2659</v>
      </c>
      <c r="D51" s="90">
        <v>2127</v>
      </c>
      <c r="E51" s="90">
        <v>4140</v>
      </c>
      <c r="F51" s="90">
        <v>12376</v>
      </c>
    </row>
    <row r="52" spans="1:6">
      <c r="A52" s="33" t="s">
        <v>315</v>
      </c>
      <c r="B52" s="33" t="s">
        <v>312</v>
      </c>
      <c r="C52" s="84">
        <v>-545</v>
      </c>
      <c r="D52" s="84">
        <v>-466</v>
      </c>
      <c r="E52" s="84">
        <v>0</v>
      </c>
      <c r="F52" s="84">
        <v>0</v>
      </c>
    </row>
    <row r="53" spans="1:6" ht="22">
      <c r="A53" s="32" t="s">
        <v>316</v>
      </c>
      <c r="B53" s="32" t="s">
        <v>313</v>
      </c>
      <c r="C53" s="90">
        <v>-2114</v>
      </c>
      <c r="D53" s="90">
        <v>2593</v>
      </c>
      <c r="E53" s="90">
        <v>4140</v>
      </c>
      <c r="F53" s="90">
        <v>12376</v>
      </c>
    </row>
    <row r="56" spans="1:6" ht="22">
      <c r="A56" s="21" t="s">
        <v>306</v>
      </c>
      <c r="B56" s="21" t="s">
        <v>301</v>
      </c>
    </row>
    <row r="57" spans="1:6" ht="31" customHeight="1">
      <c r="A57" s="103" t="s">
        <v>203</v>
      </c>
      <c r="B57" s="103" t="s">
        <v>73</v>
      </c>
      <c r="C57" s="104" t="s">
        <v>149</v>
      </c>
      <c r="D57" s="104" t="s">
        <v>150</v>
      </c>
    </row>
    <row r="58" spans="1:6">
      <c r="A58" s="35" t="s">
        <v>181</v>
      </c>
      <c r="B58" s="35" t="s">
        <v>26</v>
      </c>
      <c r="C58" s="96">
        <v>94490</v>
      </c>
      <c r="D58" s="96">
        <v>95412</v>
      </c>
    </row>
    <row r="59" spans="1:6">
      <c r="A59" s="26" t="s">
        <v>182</v>
      </c>
      <c r="B59" s="26" t="s">
        <v>27</v>
      </c>
      <c r="C59" s="79">
        <v>6393</v>
      </c>
      <c r="D59" s="79">
        <v>11201</v>
      </c>
    </row>
    <row r="60" spans="1:6">
      <c r="A60" s="26" t="s">
        <v>183</v>
      </c>
      <c r="B60" s="26" t="s">
        <v>28</v>
      </c>
      <c r="C60" s="79">
        <v>40470</v>
      </c>
      <c r="D60" s="79">
        <v>35345</v>
      </c>
    </row>
    <row r="61" spans="1:6">
      <c r="A61" s="26" t="s">
        <v>184</v>
      </c>
      <c r="B61" s="26" t="s">
        <v>29</v>
      </c>
      <c r="C61" s="79">
        <v>46417</v>
      </c>
      <c r="D61" s="79">
        <v>46417</v>
      </c>
    </row>
    <row r="62" spans="1:6">
      <c r="A62" s="26" t="s">
        <v>185</v>
      </c>
      <c r="B62" s="26" t="s">
        <v>30</v>
      </c>
      <c r="C62" s="79">
        <v>0</v>
      </c>
      <c r="D62" s="79">
        <v>0</v>
      </c>
    </row>
    <row r="63" spans="1:6">
      <c r="A63" s="26" t="s">
        <v>186</v>
      </c>
      <c r="B63" s="26" t="s">
        <v>31</v>
      </c>
      <c r="C63" s="79">
        <v>0</v>
      </c>
      <c r="D63" s="79">
        <v>0</v>
      </c>
    </row>
    <row r="64" spans="1:6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844</v>
      </c>
      <c r="D67" s="79">
        <v>2203</v>
      </c>
    </row>
    <row r="68" spans="1:4">
      <c r="A68" s="26" t="s">
        <v>191</v>
      </c>
      <c r="B68" s="26" t="s">
        <v>36</v>
      </c>
      <c r="C68" s="79">
        <v>366</v>
      </c>
      <c r="D68" s="79">
        <v>246</v>
      </c>
    </row>
    <row r="69" spans="1:4">
      <c r="A69" s="35" t="s">
        <v>192</v>
      </c>
      <c r="B69" s="35" t="s">
        <v>37</v>
      </c>
      <c r="C69" s="96">
        <v>171422</v>
      </c>
      <c r="D69" s="96">
        <v>116716</v>
      </c>
    </row>
    <row r="70" spans="1:4">
      <c r="A70" s="26" t="s">
        <v>193</v>
      </c>
      <c r="B70" s="26" t="s">
        <v>38</v>
      </c>
      <c r="C70" s="79">
        <v>80699</v>
      </c>
      <c r="D70" s="79">
        <v>47102</v>
      </c>
    </row>
    <row r="71" spans="1:4">
      <c r="A71" s="26" t="s">
        <v>194</v>
      </c>
      <c r="B71" s="26" t="s">
        <v>39</v>
      </c>
      <c r="C71" s="79">
        <v>20607</v>
      </c>
      <c r="D71" s="79">
        <v>22503</v>
      </c>
    </row>
    <row r="72" spans="1:4">
      <c r="A72" s="36" t="s">
        <v>195</v>
      </c>
      <c r="B72" s="36" t="s">
        <v>40</v>
      </c>
      <c r="C72" s="97">
        <v>218</v>
      </c>
      <c r="D72" s="97">
        <v>1</v>
      </c>
    </row>
    <row r="73" spans="1:4">
      <c r="A73" s="26" t="s">
        <v>196</v>
      </c>
      <c r="B73" s="26" t="s">
        <v>41</v>
      </c>
      <c r="C73" s="79">
        <v>8395</v>
      </c>
      <c r="D73" s="79">
        <v>4741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2730</v>
      </c>
      <c r="D76" s="79">
        <v>843</v>
      </c>
    </row>
    <row r="77" spans="1:4">
      <c r="A77" s="26" t="s">
        <v>199</v>
      </c>
      <c r="B77" s="26" t="s">
        <v>44</v>
      </c>
      <c r="C77" s="79">
        <v>13723</v>
      </c>
      <c r="D77" s="79">
        <v>11369</v>
      </c>
    </row>
    <row r="78" spans="1:4">
      <c r="A78" s="26" t="s">
        <v>200</v>
      </c>
      <c r="B78" s="26" t="s">
        <v>45</v>
      </c>
      <c r="C78" s="79">
        <v>45050</v>
      </c>
      <c r="D78" s="79">
        <v>30157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265912</v>
      </c>
      <c r="D80" s="96">
        <v>212128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149</v>
      </c>
      <c r="D82" s="104" t="s">
        <v>150</v>
      </c>
    </row>
    <row r="83" spans="1:4">
      <c r="A83" s="35" t="s">
        <v>204</v>
      </c>
      <c r="B83" s="35" t="s">
        <v>49</v>
      </c>
      <c r="C83" s="96">
        <v>170128</v>
      </c>
      <c r="D83" s="96">
        <v>164431</v>
      </c>
    </row>
    <row r="84" spans="1:4">
      <c r="A84" s="35" t="s">
        <v>205</v>
      </c>
      <c r="B84" s="35" t="s">
        <v>50</v>
      </c>
      <c r="C84" s="96">
        <v>163974</v>
      </c>
      <c r="D84" s="96">
        <v>164431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1624</v>
      </c>
      <c r="D88" s="79">
        <v>1076</v>
      </c>
    </row>
    <row r="89" spans="1:4">
      <c r="A89" s="26" t="s">
        <v>210</v>
      </c>
      <c r="B89" s="26" t="s">
        <v>55</v>
      </c>
      <c r="C89" s="79">
        <v>180</v>
      </c>
      <c r="D89" s="79">
        <v>-598</v>
      </c>
    </row>
    <row r="90" spans="1:4">
      <c r="A90" s="26" t="s">
        <v>211</v>
      </c>
      <c r="B90" s="26" t="s">
        <v>56</v>
      </c>
      <c r="C90" s="79">
        <v>-54133</v>
      </c>
      <c r="D90" s="79">
        <v>-55573</v>
      </c>
    </row>
    <row r="91" spans="1:4">
      <c r="A91" s="26" t="s">
        <v>212</v>
      </c>
      <c r="B91" s="26" t="s">
        <v>57</v>
      </c>
      <c r="C91" s="79">
        <v>1623</v>
      </c>
      <c r="D91" s="79">
        <v>12138</v>
      </c>
    </row>
    <row r="92" spans="1:4">
      <c r="A92" s="23" t="s">
        <v>213</v>
      </c>
      <c r="B92" s="23" t="s">
        <v>58</v>
      </c>
      <c r="C92" s="98">
        <v>6154</v>
      </c>
      <c r="D92" s="98">
        <v>0</v>
      </c>
    </row>
    <row r="93" spans="1:4">
      <c r="A93" s="35" t="s">
        <v>214</v>
      </c>
      <c r="B93" s="35" t="s">
        <v>59</v>
      </c>
      <c r="C93" s="96">
        <v>5789</v>
      </c>
      <c r="D93" s="96">
        <v>5696</v>
      </c>
    </row>
    <row r="94" spans="1:4">
      <c r="A94" s="26" t="s">
        <v>215</v>
      </c>
      <c r="B94" s="26" t="s">
        <v>60</v>
      </c>
      <c r="C94" s="79">
        <v>0</v>
      </c>
      <c r="D94" s="79">
        <v>250</v>
      </c>
    </row>
    <row r="95" spans="1:4">
      <c r="A95" s="26" t="s">
        <v>216</v>
      </c>
      <c r="B95" s="26" t="s">
        <v>61</v>
      </c>
      <c r="C95" s="79">
        <v>457</v>
      </c>
      <c r="D95" s="79">
        <v>151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3928</v>
      </c>
      <c r="D97" s="79">
        <v>4703</v>
      </c>
    </row>
    <row r="98" spans="1:4">
      <c r="A98" s="26" t="s">
        <v>219</v>
      </c>
      <c r="B98" s="26" t="s">
        <v>64</v>
      </c>
      <c r="C98" s="79">
        <v>1367</v>
      </c>
      <c r="D98" s="79">
        <v>566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89995</v>
      </c>
      <c r="D101" s="96">
        <v>42001</v>
      </c>
    </row>
    <row r="102" spans="1:4">
      <c r="A102" s="26" t="s">
        <v>215</v>
      </c>
      <c r="B102" s="26" t="s">
        <v>60</v>
      </c>
      <c r="C102" s="79">
        <v>27</v>
      </c>
      <c r="D102" s="79">
        <v>16</v>
      </c>
    </row>
    <row r="103" spans="1:4">
      <c r="A103" s="26" t="s">
        <v>216</v>
      </c>
      <c r="B103" s="26" t="s">
        <v>61</v>
      </c>
      <c r="C103" s="79">
        <v>466</v>
      </c>
      <c r="D103" s="79">
        <v>259</v>
      </c>
    </row>
    <row r="104" spans="1:4">
      <c r="A104" s="26" t="s">
        <v>223</v>
      </c>
      <c r="B104" s="26" t="s">
        <v>68</v>
      </c>
      <c r="C104" s="79">
        <v>36843</v>
      </c>
      <c r="D104" s="79">
        <v>28489</v>
      </c>
    </row>
    <row r="105" spans="1:4">
      <c r="A105" s="26" t="s">
        <v>224</v>
      </c>
      <c r="B105" s="26" t="s">
        <v>69</v>
      </c>
      <c r="C105" s="79">
        <v>20</v>
      </c>
      <c r="D105" s="79">
        <v>536</v>
      </c>
    </row>
    <row r="106" spans="1:4">
      <c r="A106" s="26" t="s">
        <v>225</v>
      </c>
      <c r="B106" s="26" t="s">
        <v>70</v>
      </c>
      <c r="C106" s="79">
        <v>48367</v>
      </c>
      <c r="D106" s="79">
        <v>10840</v>
      </c>
    </row>
    <row r="107" spans="1:4">
      <c r="A107" s="26" t="s">
        <v>219</v>
      </c>
      <c r="B107" s="26" t="s">
        <v>64</v>
      </c>
      <c r="C107" s="79">
        <v>4107</v>
      </c>
      <c r="D107" s="79">
        <v>618</v>
      </c>
    </row>
    <row r="108" spans="1:4">
      <c r="A108" s="26" t="s">
        <v>226</v>
      </c>
      <c r="B108" s="26" t="s">
        <v>65</v>
      </c>
      <c r="C108" s="79">
        <v>123</v>
      </c>
      <c r="D108" s="79">
        <v>1034</v>
      </c>
    </row>
    <row r="109" spans="1:4">
      <c r="A109" s="26" t="s">
        <v>221</v>
      </c>
      <c r="B109" s="26" t="s">
        <v>66</v>
      </c>
      <c r="C109" s="79">
        <v>42</v>
      </c>
      <c r="D109" s="79">
        <v>209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265912</v>
      </c>
      <c r="D111" s="96">
        <v>212128</v>
      </c>
    </row>
    <row r="114" spans="1:6" ht="22">
      <c r="A114" s="21" t="s">
        <v>305</v>
      </c>
      <c r="B114" s="21" t="s">
        <v>302</v>
      </c>
    </row>
    <row r="115" spans="1:6" ht="31" customHeight="1">
      <c r="A115" s="103" t="s">
        <v>280</v>
      </c>
      <c r="B115" s="103" t="s">
        <v>119</v>
      </c>
      <c r="C115" s="105" t="s">
        <v>179</v>
      </c>
      <c r="D115" s="105" t="s">
        <v>147</v>
      </c>
      <c r="E115" s="105" t="s">
        <v>180</v>
      </c>
      <c r="F115" s="105" t="s">
        <v>148</v>
      </c>
    </row>
    <row r="116" spans="1:6">
      <c r="A116" s="39" t="s">
        <v>231</v>
      </c>
      <c r="B116" s="39" t="s">
        <v>74</v>
      </c>
      <c r="C116" s="5"/>
      <c r="D116" s="5"/>
      <c r="E116" s="5"/>
      <c r="F116" s="5"/>
    </row>
    <row r="117" spans="1:6">
      <c r="A117" s="40" t="s">
        <v>232</v>
      </c>
      <c r="B117" s="40" t="s">
        <v>128</v>
      </c>
      <c r="C117" s="6">
        <v>-3463</v>
      </c>
      <c r="D117" s="6">
        <v>1157</v>
      </c>
      <c r="E117" s="6">
        <v>4427</v>
      </c>
      <c r="F117" s="6">
        <v>12138</v>
      </c>
    </row>
    <row r="118" spans="1:6">
      <c r="A118" s="40" t="s">
        <v>233</v>
      </c>
      <c r="B118" s="40" t="s">
        <v>75</v>
      </c>
      <c r="C118" s="6">
        <v>133</v>
      </c>
      <c r="D118" s="6">
        <v>2717</v>
      </c>
      <c r="E118" s="6">
        <v>1154</v>
      </c>
      <c r="F118" s="6">
        <v>690</v>
      </c>
    </row>
    <row r="119" spans="1:6" ht="22">
      <c r="A119" s="41" t="s">
        <v>279</v>
      </c>
      <c r="B119" s="41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42" t="s">
        <v>234</v>
      </c>
      <c r="B120" s="42" t="s">
        <v>76</v>
      </c>
      <c r="C120" s="9">
        <v>921</v>
      </c>
      <c r="D120" s="9">
        <v>2579</v>
      </c>
      <c r="E120" s="9">
        <v>804</v>
      </c>
      <c r="F120" s="9">
        <v>2338</v>
      </c>
    </row>
    <row r="121" spans="1:6">
      <c r="A121" s="42" t="s">
        <v>235</v>
      </c>
      <c r="B121" s="42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42" t="s">
        <v>236</v>
      </c>
      <c r="B122" s="42" t="s">
        <v>78</v>
      </c>
      <c r="C122" s="9">
        <v>-198</v>
      </c>
      <c r="D122" s="9">
        <v>-506</v>
      </c>
      <c r="E122" s="9">
        <v>-215</v>
      </c>
      <c r="F122" s="9">
        <v>-49</v>
      </c>
    </row>
    <row r="123" spans="1:6">
      <c r="A123" s="42" t="s">
        <v>237</v>
      </c>
      <c r="B123" s="42" t="s">
        <v>79</v>
      </c>
      <c r="C123" s="9">
        <v>-1140</v>
      </c>
      <c r="D123" s="9">
        <v>-3219</v>
      </c>
      <c r="E123" s="9">
        <v>-75</v>
      </c>
      <c r="F123" s="9">
        <v>-100</v>
      </c>
    </row>
    <row r="124" spans="1:6">
      <c r="A124" s="42" t="s">
        <v>238</v>
      </c>
      <c r="B124" s="42" t="s">
        <v>80</v>
      </c>
      <c r="C124" s="9">
        <v>-67</v>
      </c>
      <c r="D124" s="9">
        <v>-108</v>
      </c>
      <c r="E124" s="9">
        <v>105</v>
      </c>
      <c r="F124" s="9">
        <v>832</v>
      </c>
    </row>
    <row r="125" spans="1:6">
      <c r="A125" s="42" t="s">
        <v>239</v>
      </c>
      <c r="B125" s="42" t="s">
        <v>81</v>
      </c>
      <c r="C125" s="9">
        <v>-13502</v>
      </c>
      <c r="D125" s="9">
        <v>-28733</v>
      </c>
      <c r="E125" s="9">
        <v>-5936</v>
      </c>
      <c r="F125" s="9">
        <v>-13734</v>
      </c>
    </row>
    <row r="126" spans="1:6">
      <c r="A126" s="42" t="s">
        <v>240</v>
      </c>
      <c r="B126" s="42" t="s">
        <v>82</v>
      </c>
      <c r="C126" s="9">
        <v>6793</v>
      </c>
      <c r="D126" s="9">
        <v>-9111</v>
      </c>
      <c r="E126" s="9">
        <v>-3337</v>
      </c>
      <c r="F126" s="9">
        <v>8640</v>
      </c>
    </row>
    <row r="127" spans="1:6">
      <c r="A127" s="42" t="s">
        <v>241</v>
      </c>
      <c r="B127" s="42" t="s">
        <v>83</v>
      </c>
      <c r="C127" s="9">
        <v>5329</v>
      </c>
      <c r="D127" s="9">
        <v>42254</v>
      </c>
      <c r="E127" s="9">
        <v>7483</v>
      </c>
      <c r="F127" s="9">
        <v>1364</v>
      </c>
    </row>
    <row r="128" spans="1:6">
      <c r="A128" s="42" t="s">
        <v>242</v>
      </c>
      <c r="B128" s="42" t="s">
        <v>130</v>
      </c>
      <c r="C128" s="9">
        <v>1369</v>
      </c>
      <c r="D128" s="9">
        <v>-1609</v>
      </c>
      <c r="E128" s="9">
        <v>2459</v>
      </c>
      <c r="F128" s="9">
        <v>617</v>
      </c>
    </row>
    <row r="129" spans="1:6">
      <c r="A129" s="42" t="s">
        <v>243</v>
      </c>
      <c r="B129" s="42" t="s">
        <v>84</v>
      </c>
      <c r="C129" s="9">
        <v>628</v>
      </c>
      <c r="D129" s="9">
        <v>1170</v>
      </c>
      <c r="E129" s="9">
        <v>-134</v>
      </c>
      <c r="F129" s="9">
        <v>782</v>
      </c>
    </row>
    <row r="130" spans="1:6">
      <c r="A130" s="40" t="s">
        <v>244</v>
      </c>
      <c r="B130" s="40" t="s">
        <v>85</v>
      </c>
      <c r="C130" s="6">
        <v>-3330</v>
      </c>
      <c r="D130" s="6">
        <v>3874</v>
      </c>
      <c r="E130" s="6">
        <v>5581</v>
      </c>
      <c r="F130" s="6">
        <v>12828</v>
      </c>
    </row>
    <row r="131" spans="1:6">
      <c r="A131" s="43" t="s">
        <v>245</v>
      </c>
      <c r="B131" s="43" t="s">
        <v>131</v>
      </c>
      <c r="C131" s="10">
        <v>-231</v>
      </c>
      <c r="D131" s="10">
        <v>1468</v>
      </c>
      <c r="E131" s="10">
        <v>817</v>
      </c>
      <c r="F131" s="10">
        <v>726</v>
      </c>
    </row>
    <row r="132" spans="1:6">
      <c r="A132" s="42" t="s">
        <v>246</v>
      </c>
      <c r="B132" s="42" t="s">
        <v>86</v>
      </c>
      <c r="C132" s="9">
        <v>819</v>
      </c>
      <c r="D132" s="9">
        <v>-622</v>
      </c>
      <c r="E132" s="9">
        <v>-1704</v>
      </c>
      <c r="F132" s="9">
        <v>-2550</v>
      </c>
    </row>
    <row r="133" spans="1:6">
      <c r="A133" s="44" t="s">
        <v>247</v>
      </c>
      <c r="B133" s="44" t="s">
        <v>87</v>
      </c>
      <c r="C133" s="6">
        <v>-2742</v>
      </c>
      <c r="D133" s="6">
        <v>4720</v>
      </c>
      <c r="E133" s="6">
        <v>4694</v>
      </c>
      <c r="F133" s="6">
        <v>11004</v>
      </c>
    </row>
    <row r="134" spans="1:6">
      <c r="A134" s="39" t="s">
        <v>248</v>
      </c>
      <c r="B134" s="39" t="s">
        <v>88</v>
      </c>
      <c r="C134" s="5"/>
      <c r="D134" s="5"/>
      <c r="E134" s="5"/>
      <c r="F134" s="5"/>
    </row>
    <row r="135" spans="1:6">
      <c r="A135" s="45" t="s">
        <v>249</v>
      </c>
      <c r="B135" s="45" t="s">
        <v>89</v>
      </c>
      <c r="C135" s="5">
        <v>1363</v>
      </c>
      <c r="D135" s="5">
        <v>9053</v>
      </c>
      <c r="E135" s="5">
        <v>291</v>
      </c>
      <c r="F135" s="5">
        <v>303</v>
      </c>
    </row>
    <row r="136" spans="1:6">
      <c r="A136" s="42" t="s">
        <v>250</v>
      </c>
      <c r="B136" s="42" t="s">
        <v>90</v>
      </c>
      <c r="C136" s="9">
        <v>49</v>
      </c>
      <c r="D136" s="9">
        <v>6712</v>
      </c>
      <c r="E136" s="9">
        <v>39</v>
      </c>
      <c r="F136" s="9">
        <v>63</v>
      </c>
    </row>
    <row r="137" spans="1:6">
      <c r="A137" s="42" t="s">
        <v>251</v>
      </c>
      <c r="B137" s="42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42" t="s">
        <v>252</v>
      </c>
      <c r="B138" s="42" t="s">
        <v>92</v>
      </c>
      <c r="C138" s="9">
        <v>28</v>
      </c>
      <c r="D138" s="9">
        <v>28</v>
      </c>
      <c r="E138" s="9">
        <v>31</v>
      </c>
      <c r="F138" s="9">
        <v>78</v>
      </c>
    </row>
    <row r="139" spans="1:6">
      <c r="A139" s="42" t="s">
        <v>253</v>
      </c>
      <c r="B139" s="42" t="s">
        <v>142</v>
      </c>
      <c r="C139" s="9">
        <v>1286</v>
      </c>
      <c r="D139" s="9">
        <v>2313</v>
      </c>
      <c r="E139" s="9">
        <v>221</v>
      </c>
      <c r="F139" s="9">
        <v>162</v>
      </c>
    </row>
    <row r="140" spans="1:6">
      <c r="A140" s="42" t="s">
        <v>254</v>
      </c>
      <c r="B140" s="42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40" t="s">
        <v>255</v>
      </c>
      <c r="B141" s="40" t="s">
        <v>94</v>
      </c>
      <c r="C141" s="6">
        <v>4586</v>
      </c>
      <c r="D141" s="6">
        <v>8060</v>
      </c>
      <c r="E141" s="6">
        <v>1221</v>
      </c>
      <c r="F141" s="6">
        <v>3247</v>
      </c>
    </row>
    <row r="142" spans="1:6">
      <c r="A142" s="42" t="s">
        <v>256</v>
      </c>
      <c r="B142" s="42" t="s">
        <v>95</v>
      </c>
      <c r="C142" s="9">
        <v>1703</v>
      </c>
      <c r="D142" s="9">
        <v>4146</v>
      </c>
      <c r="E142" s="9">
        <v>1121</v>
      </c>
      <c r="F142" s="9">
        <v>2759</v>
      </c>
    </row>
    <row r="143" spans="1:6">
      <c r="A143" s="42" t="s">
        <v>257</v>
      </c>
      <c r="B143" s="42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42" t="s">
        <v>258</v>
      </c>
      <c r="B144" s="42" t="s">
        <v>97</v>
      </c>
      <c r="C144" s="9">
        <v>1900</v>
      </c>
      <c r="D144" s="9">
        <v>1902</v>
      </c>
      <c r="E144" s="9">
        <v>0</v>
      </c>
      <c r="F144" s="9">
        <v>0</v>
      </c>
    </row>
    <row r="145" spans="1:6">
      <c r="A145" s="42" t="s">
        <v>259</v>
      </c>
      <c r="B145" s="42" t="s">
        <v>98</v>
      </c>
      <c r="C145" s="9">
        <v>983</v>
      </c>
      <c r="D145" s="9">
        <v>2012</v>
      </c>
      <c r="E145" s="9">
        <v>100</v>
      </c>
      <c r="F145" s="9">
        <v>488</v>
      </c>
    </row>
    <row r="146" spans="1:6">
      <c r="A146" s="44" t="s">
        <v>260</v>
      </c>
      <c r="B146" s="44" t="s">
        <v>99</v>
      </c>
      <c r="C146" s="6">
        <v>-3223</v>
      </c>
      <c r="D146" s="6">
        <v>993</v>
      </c>
      <c r="E146" s="6">
        <v>-930</v>
      </c>
      <c r="F146" s="6">
        <v>-2944</v>
      </c>
    </row>
    <row r="147" spans="1:6">
      <c r="A147" s="39" t="s">
        <v>261</v>
      </c>
      <c r="B147" s="39" t="s">
        <v>100</v>
      </c>
      <c r="C147" s="5"/>
      <c r="D147" s="5"/>
      <c r="E147" s="5"/>
      <c r="F147" s="5"/>
    </row>
    <row r="148" spans="1:6">
      <c r="A148" s="45" t="s">
        <v>249</v>
      </c>
      <c r="B148" s="45" t="s">
        <v>89</v>
      </c>
      <c r="C148" s="5">
        <v>5</v>
      </c>
      <c r="D148" s="5">
        <v>93</v>
      </c>
      <c r="E148" s="5">
        <v>5</v>
      </c>
      <c r="F148" s="5">
        <v>50</v>
      </c>
    </row>
    <row r="149" spans="1:6" ht="22">
      <c r="A149" s="42" t="s">
        <v>262</v>
      </c>
      <c r="B149" s="42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42" t="s">
        <v>215</v>
      </c>
      <c r="B150" s="42" t="s">
        <v>60</v>
      </c>
      <c r="C150" s="9">
        <v>5</v>
      </c>
      <c r="D150" s="9">
        <v>8</v>
      </c>
      <c r="E150" s="9">
        <v>5</v>
      </c>
      <c r="F150" s="9">
        <v>9</v>
      </c>
    </row>
    <row r="151" spans="1:6">
      <c r="A151" s="42" t="s">
        <v>263</v>
      </c>
      <c r="B151" s="42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42" t="s">
        <v>264</v>
      </c>
      <c r="B152" s="42" t="s">
        <v>103</v>
      </c>
      <c r="C152" s="9">
        <v>0</v>
      </c>
      <c r="D152" s="9">
        <v>85</v>
      </c>
      <c r="E152" s="9">
        <v>0</v>
      </c>
      <c r="F152" s="9">
        <v>41</v>
      </c>
    </row>
    <row r="153" spans="1:6">
      <c r="A153" s="40" t="s">
        <v>255</v>
      </c>
      <c r="B153" s="40" t="s">
        <v>94</v>
      </c>
      <c r="C153" s="6">
        <v>166</v>
      </c>
      <c r="D153" s="6">
        <v>440</v>
      </c>
      <c r="E153" s="6">
        <v>123</v>
      </c>
      <c r="F153" s="6">
        <v>4819</v>
      </c>
    </row>
    <row r="154" spans="1:6">
      <c r="A154" s="42" t="s">
        <v>265</v>
      </c>
      <c r="B154" s="42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42" t="s">
        <v>266</v>
      </c>
      <c r="B155" s="42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267</v>
      </c>
      <c r="B156" s="42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268</v>
      </c>
      <c r="B157" s="42" t="s">
        <v>107</v>
      </c>
      <c r="C157" s="9">
        <v>4</v>
      </c>
      <c r="D157" s="9">
        <v>2</v>
      </c>
      <c r="E157" s="9">
        <v>46</v>
      </c>
      <c r="F157" s="9">
        <v>4511</v>
      </c>
    </row>
    <row r="158" spans="1:6">
      <c r="A158" s="42" t="s">
        <v>269</v>
      </c>
      <c r="B158" s="42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42" t="s">
        <v>216</v>
      </c>
      <c r="B159" s="42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270</v>
      </c>
      <c r="B160" s="42" t="s">
        <v>110</v>
      </c>
      <c r="C160" s="9">
        <v>161</v>
      </c>
      <c r="D160" s="9">
        <v>424</v>
      </c>
      <c r="E160" s="9">
        <v>72</v>
      </c>
      <c r="F160" s="9">
        <v>195</v>
      </c>
    </row>
    <row r="161" spans="1:8">
      <c r="A161" s="42" t="s">
        <v>271</v>
      </c>
      <c r="B161" s="42" t="s">
        <v>111</v>
      </c>
      <c r="C161" s="9">
        <v>1</v>
      </c>
      <c r="D161" s="9">
        <v>14</v>
      </c>
      <c r="E161" s="9">
        <v>5</v>
      </c>
      <c r="F161" s="9">
        <v>112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  <c r="E162" s="9">
        <v>0</v>
      </c>
      <c r="F162" s="9">
        <v>1</v>
      </c>
    </row>
    <row r="163" spans="1:8">
      <c r="A163" s="44" t="s">
        <v>273</v>
      </c>
      <c r="B163" s="44" t="s">
        <v>113</v>
      </c>
      <c r="C163" s="6">
        <v>-161</v>
      </c>
      <c r="D163" s="6">
        <v>-347</v>
      </c>
      <c r="E163" s="6">
        <v>-118</v>
      </c>
      <c r="F163" s="6">
        <v>-4769</v>
      </c>
    </row>
    <row r="164" spans="1:8">
      <c r="A164" s="46" t="s">
        <v>274</v>
      </c>
      <c r="B164" s="46" t="s">
        <v>114</v>
      </c>
      <c r="C164" s="7">
        <v>-6126</v>
      </c>
      <c r="D164" s="7">
        <v>5366</v>
      </c>
      <c r="E164" s="7">
        <v>3646</v>
      </c>
      <c r="F164" s="7">
        <v>3291</v>
      </c>
    </row>
    <row r="165" spans="1:8">
      <c r="A165" s="46" t="s">
        <v>275</v>
      </c>
      <c r="B165" s="46" t="s">
        <v>115</v>
      </c>
      <c r="C165" s="7">
        <v>-6126</v>
      </c>
      <c r="D165" s="7">
        <v>5366</v>
      </c>
      <c r="E165" s="7">
        <v>3646</v>
      </c>
      <c r="F165" s="7">
        <v>3291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6" t="s">
        <v>277</v>
      </c>
      <c r="B167" s="46" t="s">
        <v>116</v>
      </c>
      <c r="C167" s="7">
        <v>51176</v>
      </c>
      <c r="D167" s="7">
        <v>39684</v>
      </c>
      <c r="E167" s="7">
        <v>26511</v>
      </c>
      <c r="F167" s="7">
        <v>26866</v>
      </c>
    </row>
    <row r="168" spans="1:8">
      <c r="A168" s="46" t="s">
        <v>278</v>
      </c>
      <c r="B168" s="46" t="s">
        <v>117</v>
      </c>
      <c r="C168" s="71">
        <v>45050</v>
      </c>
      <c r="D168" s="71">
        <v>45050</v>
      </c>
      <c r="E168" s="71">
        <v>30157</v>
      </c>
      <c r="F168" s="71">
        <v>30157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3348</v>
      </c>
      <c r="D174" s="78">
        <v>25162</v>
      </c>
      <c r="E174" s="78">
        <v>2846</v>
      </c>
      <c r="F174" s="78">
        <v>93229</v>
      </c>
      <c r="G174" s="78">
        <v>-30095</v>
      </c>
      <c r="H174" s="78">
        <v>94490</v>
      </c>
    </row>
    <row r="175" spans="1:8">
      <c r="A175" s="48" t="s">
        <v>182</v>
      </c>
      <c r="B175" s="48" t="s">
        <v>27</v>
      </c>
      <c r="C175" s="79">
        <v>925</v>
      </c>
      <c r="D175" s="79">
        <v>3161</v>
      </c>
      <c r="E175" s="79">
        <v>916</v>
      </c>
      <c r="F175" s="79">
        <v>1391</v>
      </c>
      <c r="G175" s="79">
        <v>0</v>
      </c>
      <c r="H175" s="79">
        <v>6393</v>
      </c>
    </row>
    <row r="176" spans="1:8">
      <c r="A176" s="48" t="s">
        <v>183</v>
      </c>
      <c r="B176" s="48" t="s">
        <v>28</v>
      </c>
      <c r="C176" s="79">
        <v>2119</v>
      </c>
      <c r="D176" s="79">
        <v>3811</v>
      </c>
      <c r="E176" s="79">
        <v>1929</v>
      </c>
      <c r="F176" s="79">
        <v>58345</v>
      </c>
      <c r="G176" s="79">
        <v>-25734</v>
      </c>
      <c r="H176" s="79">
        <v>40470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17867</v>
      </c>
      <c r="E179" s="79">
        <v>0</v>
      </c>
      <c r="F179" s="79">
        <v>32917</v>
      </c>
      <c r="G179" s="79">
        <v>-50784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253</v>
      </c>
      <c r="D183" s="79">
        <v>253</v>
      </c>
      <c r="E183" s="79">
        <v>1</v>
      </c>
      <c r="F183" s="79">
        <v>331</v>
      </c>
      <c r="G183" s="79">
        <v>6</v>
      </c>
      <c r="H183" s="79">
        <v>844</v>
      </c>
    </row>
    <row r="184" spans="1:8">
      <c r="A184" s="48" t="s">
        <v>191</v>
      </c>
      <c r="B184" s="48" t="s">
        <v>36</v>
      </c>
      <c r="C184" s="79">
        <v>51</v>
      </c>
      <c r="D184" s="79">
        <v>70</v>
      </c>
      <c r="E184" s="79">
        <v>0</v>
      </c>
      <c r="F184" s="79">
        <v>245</v>
      </c>
      <c r="G184" s="79">
        <v>0</v>
      </c>
      <c r="H184" s="79">
        <v>366</v>
      </c>
    </row>
    <row r="185" spans="1:8">
      <c r="A185" s="44" t="s">
        <v>192</v>
      </c>
      <c r="B185" s="44" t="s">
        <v>37</v>
      </c>
      <c r="C185" s="78">
        <v>33285</v>
      </c>
      <c r="D185" s="78">
        <v>111221</v>
      </c>
      <c r="E185" s="78">
        <v>23394</v>
      </c>
      <c r="F185" s="78">
        <v>26763</v>
      </c>
      <c r="G185" s="78">
        <v>-23241</v>
      </c>
      <c r="H185" s="78">
        <v>171422</v>
      </c>
    </row>
    <row r="186" spans="1:8">
      <c r="A186" s="48" t="s">
        <v>193</v>
      </c>
      <c r="B186" s="48" t="s">
        <v>38</v>
      </c>
      <c r="C186" s="79">
        <v>6623</v>
      </c>
      <c r="D186" s="79">
        <v>74076</v>
      </c>
      <c r="E186" s="79">
        <v>0</v>
      </c>
      <c r="F186" s="79">
        <v>0</v>
      </c>
      <c r="G186" s="79">
        <v>0</v>
      </c>
      <c r="H186" s="79">
        <v>80699</v>
      </c>
    </row>
    <row r="187" spans="1:8">
      <c r="A187" s="48" t="s">
        <v>194</v>
      </c>
      <c r="B187" s="48" t="s">
        <v>39</v>
      </c>
      <c r="C187" s="79">
        <v>11820</v>
      </c>
      <c r="D187" s="79">
        <v>6626</v>
      </c>
      <c r="E187" s="79">
        <v>3169</v>
      </c>
      <c r="F187" s="79">
        <v>138</v>
      </c>
      <c r="G187" s="79">
        <v>-1146</v>
      </c>
      <c r="H187" s="79">
        <v>20607</v>
      </c>
    </row>
    <row r="188" spans="1:8">
      <c r="A188" s="48" t="s">
        <v>195</v>
      </c>
      <c r="B188" s="48" t="s">
        <v>40</v>
      </c>
      <c r="C188" s="79">
        <v>73</v>
      </c>
      <c r="D188" s="79">
        <v>28</v>
      </c>
      <c r="E188" s="79">
        <v>117</v>
      </c>
      <c r="F188" s="79">
        <v>0</v>
      </c>
      <c r="G188" s="79">
        <v>0</v>
      </c>
      <c r="H188" s="79">
        <v>218</v>
      </c>
    </row>
    <row r="189" spans="1:8">
      <c r="A189" s="48" t="s">
        <v>196</v>
      </c>
      <c r="B189" s="48" t="s">
        <v>41</v>
      </c>
      <c r="C189" s="79">
        <v>483</v>
      </c>
      <c r="D189" s="79">
        <v>7595</v>
      </c>
      <c r="E189" s="79">
        <v>3245</v>
      </c>
      <c r="F189" s="79">
        <v>19167</v>
      </c>
      <c r="G189" s="79">
        <v>-22095</v>
      </c>
      <c r="H189" s="79">
        <v>8395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0</v>
      </c>
      <c r="D192" s="79">
        <v>0</v>
      </c>
      <c r="E192" s="79">
        <v>0</v>
      </c>
      <c r="F192" s="79">
        <v>2730</v>
      </c>
      <c r="G192" s="79">
        <v>0</v>
      </c>
      <c r="H192" s="79">
        <v>2730</v>
      </c>
    </row>
    <row r="193" spans="1:8">
      <c r="A193" s="48" t="s">
        <v>199</v>
      </c>
      <c r="B193" s="48" t="s">
        <v>44</v>
      </c>
      <c r="C193" s="79">
        <v>11878</v>
      </c>
      <c r="D193" s="79">
        <v>508</v>
      </c>
      <c r="E193" s="79">
        <v>1281</v>
      </c>
      <c r="F193" s="79">
        <v>56</v>
      </c>
      <c r="G193" s="79">
        <v>0</v>
      </c>
      <c r="H193" s="79">
        <v>13723</v>
      </c>
    </row>
    <row r="194" spans="1:8">
      <c r="A194" s="48" t="s">
        <v>200</v>
      </c>
      <c r="B194" s="48" t="s">
        <v>45</v>
      </c>
      <c r="C194" s="79">
        <v>2408</v>
      </c>
      <c r="D194" s="79">
        <v>22388</v>
      </c>
      <c r="E194" s="79">
        <v>15582</v>
      </c>
      <c r="F194" s="79">
        <v>4672</v>
      </c>
      <c r="G194" s="79">
        <v>0</v>
      </c>
      <c r="H194" s="79">
        <v>45050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36633</v>
      </c>
      <c r="D196" s="78">
        <v>136383</v>
      </c>
      <c r="E196" s="78">
        <v>26240</v>
      </c>
      <c r="F196" s="78">
        <v>119992</v>
      </c>
      <c r="G196" s="78">
        <v>-53336</v>
      </c>
      <c r="H196" s="78">
        <v>265912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12357</v>
      </c>
      <c r="D200" s="78">
        <v>60908</v>
      </c>
      <c r="E200" s="78">
        <v>12427</v>
      </c>
      <c r="F200" s="78">
        <v>117062</v>
      </c>
      <c r="G200" s="78">
        <v>-32626</v>
      </c>
      <c r="H200" s="78">
        <v>170128</v>
      </c>
    </row>
    <row r="201" spans="1:8">
      <c r="A201" s="52" t="s">
        <v>205</v>
      </c>
      <c r="B201" s="44" t="s">
        <v>50</v>
      </c>
      <c r="C201" s="78">
        <v>12357</v>
      </c>
      <c r="D201" s="78">
        <v>60908</v>
      </c>
      <c r="E201" s="78">
        <v>12427</v>
      </c>
      <c r="F201" s="78">
        <v>117062</v>
      </c>
      <c r="G201" s="78">
        <v>-38780</v>
      </c>
      <c r="H201" s="78">
        <v>163974</v>
      </c>
    </row>
    <row r="202" spans="1:8">
      <c r="A202" s="53" t="s">
        <v>206</v>
      </c>
      <c r="B202" s="48" t="s">
        <v>51</v>
      </c>
      <c r="C202" s="79">
        <v>10076</v>
      </c>
      <c r="D202" s="79">
        <v>7412</v>
      </c>
      <c r="E202" s="79">
        <v>86</v>
      </c>
      <c r="F202" s="79">
        <v>94955</v>
      </c>
      <c r="G202" s="79">
        <v>-17579</v>
      </c>
      <c r="H202" s="79">
        <v>94950</v>
      </c>
    </row>
    <row r="203" spans="1:8">
      <c r="A203" s="53" t="s">
        <v>207</v>
      </c>
      <c r="B203" s="48" t="s">
        <v>52</v>
      </c>
      <c r="C203" s="79">
        <v>5793</v>
      </c>
      <c r="D203" s="79">
        <v>17500</v>
      </c>
      <c r="E203" s="79">
        <v>1189</v>
      </c>
      <c r="F203" s="79">
        <v>110936</v>
      </c>
      <c r="G203" s="79">
        <v>-15688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1624</v>
      </c>
      <c r="G205" s="79">
        <v>0</v>
      </c>
      <c r="H205" s="79">
        <v>1624</v>
      </c>
    </row>
    <row r="206" spans="1:8">
      <c r="A206" s="54" t="s">
        <v>210</v>
      </c>
      <c r="B206" s="55" t="s">
        <v>55</v>
      </c>
      <c r="C206" s="81">
        <v>0</v>
      </c>
      <c r="D206" s="81">
        <v>3</v>
      </c>
      <c r="E206" s="81">
        <v>675</v>
      </c>
      <c r="F206" s="81">
        <v>0</v>
      </c>
      <c r="G206" s="81">
        <v>-498</v>
      </c>
      <c r="H206" s="81">
        <v>180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4969</v>
      </c>
      <c r="F207" s="79">
        <v>-86820</v>
      </c>
      <c r="G207" s="79">
        <v>-10114</v>
      </c>
      <c r="H207" s="79">
        <v>-54133</v>
      </c>
    </row>
    <row r="208" spans="1:8">
      <c r="A208" s="53" t="s">
        <v>212</v>
      </c>
      <c r="B208" s="48" t="s">
        <v>57</v>
      </c>
      <c r="C208" s="79">
        <v>-3512</v>
      </c>
      <c r="D208" s="79">
        <v>-1839</v>
      </c>
      <c r="E208" s="79">
        <v>5508</v>
      </c>
      <c r="F208" s="79">
        <v>-3633</v>
      </c>
      <c r="G208" s="79">
        <v>5099</v>
      </c>
      <c r="H208" s="79">
        <v>1623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6154</v>
      </c>
      <c r="H209" s="82">
        <v>6154</v>
      </c>
    </row>
    <row r="210" spans="1:8">
      <c r="A210" s="52" t="s">
        <v>214</v>
      </c>
      <c r="B210" s="44" t="s">
        <v>59</v>
      </c>
      <c r="C210" s="78">
        <v>509</v>
      </c>
      <c r="D210" s="78">
        <v>980</v>
      </c>
      <c r="E210" s="78">
        <v>17</v>
      </c>
      <c r="F210" s="78">
        <v>1676</v>
      </c>
      <c r="G210" s="78">
        <v>2607</v>
      </c>
      <c r="H210" s="78">
        <v>5789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81</v>
      </c>
      <c r="D212" s="79">
        <v>55</v>
      </c>
      <c r="E212" s="79">
        <v>0</v>
      </c>
      <c r="F212" s="79">
        <v>321</v>
      </c>
      <c r="G212" s="79">
        <v>0</v>
      </c>
      <c r="H212" s="79">
        <v>457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32</v>
      </c>
      <c r="D214" s="79">
        <v>442</v>
      </c>
      <c r="E214" s="79">
        <v>0</v>
      </c>
      <c r="F214" s="79">
        <v>847</v>
      </c>
      <c r="G214" s="79">
        <v>2607</v>
      </c>
      <c r="H214" s="79">
        <v>3928</v>
      </c>
    </row>
    <row r="215" spans="1:8">
      <c r="A215" s="53" t="s">
        <v>219</v>
      </c>
      <c r="B215" s="48" t="s">
        <v>64</v>
      </c>
      <c r="C215" s="79">
        <v>387</v>
      </c>
      <c r="D215" s="79">
        <v>477</v>
      </c>
      <c r="E215" s="79">
        <v>12</v>
      </c>
      <c r="F215" s="79">
        <v>491</v>
      </c>
      <c r="G215" s="79">
        <v>0</v>
      </c>
      <c r="H215" s="79">
        <v>1367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23767</v>
      </c>
      <c r="D218" s="78">
        <v>74495</v>
      </c>
      <c r="E218" s="78">
        <v>13796</v>
      </c>
      <c r="F218" s="78">
        <v>1254</v>
      </c>
      <c r="G218" s="78">
        <v>-23317</v>
      </c>
      <c r="H218" s="78">
        <v>89995</v>
      </c>
    </row>
    <row r="219" spans="1:8">
      <c r="A219" s="53" t="s">
        <v>215</v>
      </c>
      <c r="B219" s="48" t="s">
        <v>60</v>
      </c>
      <c r="C219" s="79">
        <v>18</v>
      </c>
      <c r="D219" s="79">
        <v>7</v>
      </c>
      <c r="E219" s="79">
        <v>0</v>
      </c>
      <c r="F219" s="79">
        <v>2</v>
      </c>
      <c r="G219" s="79">
        <v>0</v>
      </c>
      <c r="H219" s="79">
        <v>27</v>
      </c>
    </row>
    <row r="220" spans="1:8">
      <c r="A220" s="53" t="s">
        <v>216</v>
      </c>
      <c r="B220" s="48" t="s">
        <v>61</v>
      </c>
      <c r="C220" s="79">
        <v>87</v>
      </c>
      <c r="D220" s="79">
        <v>51</v>
      </c>
      <c r="E220" s="79">
        <v>0</v>
      </c>
      <c r="F220" s="79">
        <v>328</v>
      </c>
      <c r="G220" s="79">
        <v>0</v>
      </c>
      <c r="H220" s="79">
        <v>466</v>
      </c>
    </row>
    <row r="221" spans="1:8">
      <c r="A221" s="53" t="s">
        <v>223</v>
      </c>
      <c r="B221" s="48" t="s">
        <v>68</v>
      </c>
      <c r="C221" s="79">
        <v>21966</v>
      </c>
      <c r="D221" s="79">
        <v>8467</v>
      </c>
      <c r="E221" s="79">
        <v>7520</v>
      </c>
      <c r="F221" s="79">
        <v>112</v>
      </c>
      <c r="G221" s="79">
        <v>-1222</v>
      </c>
      <c r="H221" s="79">
        <v>36843</v>
      </c>
    </row>
    <row r="222" spans="1:8">
      <c r="A222" s="53" t="s">
        <v>224</v>
      </c>
      <c r="B222" s="48" t="s">
        <v>69</v>
      </c>
      <c r="C222" s="79">
        <v>0</v>
      </c>
      <c r="D222" s="79">
        <v>5</v>
      </c>
      <c r="E222" s="79">
        <v>15</v>
      </c>
      <c r="F222" s="79">
        <v>0</v>
      </c>
      <c r="G222" s="79">
        <v>0</v>
      </c>
      <c r="H222" s="79">
        <v>20</v>
      </c>
    </row>
    <row r="223" spans="1:8">
      <c r="A223" s="53" t="s">
        <v>225</v>
      </c>
      <c r="B223" s="48" t="s">
        <v>70</v>
      </c>
      <c r="C223" s="79">
        <v>1625</v>
      </c>
      <c r="D223" s="79">
        <v>65878</v>
      </c>
      <c r="E223" s="79">
        <v>2271</v>
      </c>
      <c r="F223" s="79">
        <v>688</v>
      </c>
      <c r="G223" s="79">
        <v>-22095</v>
      </c>
      <c r="H223" s="79">
        <v>48367</v>
      </c>
    </row>
    <row r="224" spans="1:8">
      <c r="A224" s="53" t="s">
        <v>219</v>
      </c>
      <c r="B224" s="48" t="s">
        <v>64</v>
      </c>
      <c r="C224" s="79">
        <v>57</v>
      </c>
      <c r="D224" s="79">
        <v>39</v>
      </c>
      <c r="E224" s="79">
        <v>3990</v>
      </c>
      <c r="F224" s="79">
        <v>21</v>
      </c>
      <c r="G224" s="79">
        <v>0</v>
      </c>
      <c r="H224" s="79">
        <v>4107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0</v>
      </c>
      <c r="F225" s="79">
        <v>102</v>
      </c>
      <c r="G225" s="79">
        <v>0</v>
      </c>
      <c r="H225" s="79">
        <v>123</v>
      </c>
    </row>
    <row r="226" spans="1:8">
      <c r="A226" s="53" t="s">
        <v>221</v>
      </c>
      <c r="B226" s="48" t="s">
        <v>66</v>
      </c>
      <c r="C226" s="79">
        <v>13</v>
      </c>
      <c r="D226" s="79">
        <v>28</v>
      </c>
      <c r="E226" s="79">
        <v>0</v>
      </c>
      <c r="F226" s="79">
        <v>1</v>
      </c>
      <c r="G226" s="79">
        <v>0</v>
      </c>
      <c r="H226" s="79">
        <v>42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36633</v>
      </c>
      <c r="D228" s="78">
        <v>136383</v>
      </c>
      <c r="E228" s="78">
        <v>26240</v>
      </c>
      <c r="F228" s="78">
        <v>119992</v>
      </c>
      <c r="G228" s="78">
        <v>-53336</v>
      </c>
      <c r="H228" s="78">
        <v>265912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45385</v>
      </c>
      <c r="D232" s="83">
        <v>22885</v>
      </c>
      <c r="E232" s="83">
        <v>49703</v>
      </c>
      <c r="F232" s="83">
        <v>4711</v>
      </c>
      <c r="G232" s="83">
        <v>-11930</v>
      </c>
      <c r="H232" s="83">
        <v>110754</v>
      </c>
    </row>
    <row r="233" spans="1:8">
      <c r="A233" s="59" t="s">
        <v>152</v>
      </c>
      <c r="B233" s="60" t="s">
        <v>1</v>
      </c>
      <c r="C233" s="84">
        <v>0</v>
      </c>
      <c r="D233" s="84">
        <v>15839</v>
      </c>
      <c r="E233" s="84">
        <v>0</v>
      </c>
      <c r="F233" s="84">
        <v>0</v>
      </c>
      <c r="G233" s="84">
        <v>-698</v>
      </c>
      <c r="H233" s="84">
        <v>15141</v>
      </c>
    </row>
    <row r="234" spans="1:8">
      <c r="A234" s="59" t="s">
        <v>153</v>
      </c>
      <c r="B234" s="60" t="s">
        <v>2</v>
      </c>
      <c r="C234" s="84">
        <v>3474</v>
      </c>
      <c r="D234" s="84">
        <v>0</v>
      </c>
      <c r="E234" s="84">
        <v>49703</v>
      </c>
      <c r="F234" s="84">
        <v>4711</v>
      </c>
      <c r="G234" s="84">
        <v>-11188</v>
      </c>
      <c r="H234" s="84">
        <v>46700</v>
      </c>
    </row>
    <row r="235" spans="1:8">
      <c r="A235" s="59" t="s">
        <v>154</v>
      </c>
      <c r="B235" s="60" t="s">
        <v>3</v>
      </c>
      <c r="C235" s="84">
        <v>41911</v>
      </c>
      <c r="D235" s="84">
        <v>7046</v>
      </c>
      <c r="E235" s="84">
        <v>0</v>
      </c>
      <c r="F235" s="84">
        <v>0</v>
      </c>
      <c r="G235" s="84">
        <v>-44</v>
      </c>
      <c r="H235" s="84">
        <v>48913</v>
      </c>
    </row>
    <row r="236" spans="1:8">
      <c r="A236" s="52" t="s">
        <v>155</v>
      </c>
      <c r="B236" s="44" t="s">
        <v>4</v>
      </c>
      <c r="C236" s="83">
        <v>38631</v>
      </c>
      <c r="D236" s="83">
        <v>12541</v>
      </c>
      <c r="E236" s="83">
        <v>32385</v>
      </c>
      <c r="F236" s="83">
        <v>620</v>
      </c>
      <c r="G236" s="83">
        <v>-2042</v>
      </c>
      <c r="H236" s="83">
        <v>82135</v>
      </c>
    </row>
    <row r="237" spans="1:8">
      <c r="A237" s="59" t="s">
        <v>156</v>
      </c>
      <c r="B237" s="60" t="s">
        <v>5</v>
      </c>
      <c r="C237" s="84">
        <v>1948</v>
      </c>
      <c r="D237" s="84">
        <v>5971</v>
      </c>
      <c r="E237" s="84">
        <v>32385</v>
      </c>
      <c r="F237" s="84">
        <v>620</v>
      </c>
      <c r="G237" s="84">
        <v>-1998</v>
      </c>
      <c r="H237" s="84">
        <v>38926</v>
      </c>
    </row>
    <row r="238" spans="1:8">
      <c r="A238" s="59" t="s">
        <v>157</v>
      </c>
      <c r="B238" s="60" t="s">
        <v>6</v>
      </c>
      <c r="C238" s="84">
        <v>36683</v>
      </c>
      <c r="D238" s="84">
        <v>6570</v>
      </c>
      <c r="E238" s="84">
        <v>0</v>
      </c>
      <c r="F238" s="84">
        <v>0</v>
      </c>
      <c r="G238" s="84">
        <v>-44</v>
      </c>
      <c r="H238" s="84">
        <v>43209</v>
      </c>
    </row>
    <row r="239" spans="1:8">
      <c r="A239" s="142" t="s">
        <v>158</v>
      </c>
      <c r="B239" s="143" t="s">
        <v>7</v>
      </c>
      <c r="C239" s="83">
        <v>6754</v>
      </c>
      <c r="D239" s="83">
        <v>10344</v>
      </c>
      <c r="E239" s="83">
        <v>17318</v>
      </c>
      <c r="F239" s="83">
        <v>4091</v>
      </c>
      <c r="G239" s="83">
        <v>-9888</v>
      </c>
      <c r="H239" s="83">
        <v>28619</v>
      </c>
    </row>
    <row r="240" spans="1:8">
      <c r="A240" s="53" t="s">
        <v>159</v>
      </c>
      <c r="B240" s="48" t="s">
        <v>8</v>
      </c>
      <c r="C240" s="84">
        <v>184</v>
      </c>
      <c r="D240" s="84">
        <v>1841</v>
      </c>
      <c r="E240" s="84">
        <v>42</v>
      </c>
      <c r="F240" s="84">
        <v>2658</v>
      </c>
      <c r="G240" s="84">
        <v>-246</v>
      </c>
      <c r="H240" s="84">
        <v>4479</v>
      </c>
    </row>
    <row r="241" spans="1:8">
      <c r="A241" s="53" t="s">
        <v>160</v>
      </c>
      <c r="B241" s="48" t="s">
        <v>9</v>
      </c>
      <c r="C241" s="84">
        <v>7856</v>
      </c>
      <c r="D241" s="84">
        <v>8270</v>
      </c>
      <c r="E241" s="84">
        <v>9406</v>
      </c>
      <c r="F241" s="84">
        <v>1267</v>
      </c>
      <c r="G241" s="84">
        <v>-6360</v>
      </c>
      <c r="H241" s="84">
        <v>20439</v>
      </c>
    </row>
    <row r="242" spans="1:8">
      <c r="A242" s="53" t="s">
        <v>161</v>
      </c>
      <c r="B242" s="48" t="s">
        <v>10</v>
      </c>
      <c r="C242" s="84">
        <v>2895</v>
      </c>
      <c r="D242" s="84">
        <v>5184</v>
      </c>
      <c r="E242" s="84">
        <v>1442</v>
      </c>
      <c r="F242" s="84">
        <v>4410</v>
      </c>
      <c r="G242" s="84">
        <v>-3603</v>
      </c>
      <c r="H242" s="84">
        <v>10328</v>
      </c>
    </row>
    <row r="243" spans="1:8">
      <c r="A243" s="53" t="s">
        <v>162</v>
      </c>
      <c r="B243" s="48" t="s">
        <v>11</v>
      </c>
      <c r="C243" s="84">
        <v>643</v>
      </c>
      <c r="D243" s="84">
        <v>1178</v>
      </c>
      <c r="E243" s="84">
        <v>26</v>
      </c>
      <c r="F243" s="84">
        <v>167</v>
      </c>
      <c r="G243" s="84">
        <v>-247</v>
      </c>
      <c r="H243" s="84">
        <v>1767</v>
      </c>
    </row>
    <row r="244" spans="1:8">
      <c r="A244" s="142" t="s">
        <v>163</v>
      </c>
      <c r="B244" s="143" t="s">
        <v>12</v>
      </c>
      <c r="C244" s="83">
        <v>-4456</v>
      </c>
      <c r="D244" s="83">
        <v>-2447</v>
      </c>
      <c r="E244" s="83">
        <v>6486</v>
      </c>
      <c r="F244" s="83">
        <v>905</v>
      </c>
      <c r="G244" s="83">
        <v>76</v>
      </c>
      <c r="H244" s="83">
        <v>564</v>
      </c>
    </row>
    <row r="245" spans="1:8">
      <c r="A245" s="53" t="s">
        <v>164</v>
      </c>
      <c r="B245" s="48" t="s">
        <v>13</v>
      </c>
      <c r="C245" s="84">
        <v>949</v>
      </c>
      <c r="D245" s="84">
        <v>1261</v>
      </c>
      <c r="E245" s="84">
        <v>36</v>
      </c>
      <c r="F245" s="84">
        <v>9104</v>
      </c>
      <c r="G245" s="84">
        <v>-8692</v>
      </c>
      <c r="H245" s="84">
        <v>2658</v>
      </c>
    </row>
    <row r="246" spans="1:8">
      <c r="A246" s="53" t="s">
        <v>165</v>
      </c>
      <c r="B246" s="48" t="s">
        <v>14</v>
      </c>
      <c r="C246" s="84">
        <v>96</v>
      </c>
      <c r="D246" s="84">
        <v>531</v>
      </c>
      <c r="E246" s="84">
        <v>160</v>
      </c>
      <c r="F246" s="84">
        <v>13043</v>
      </c>
      <c r="G246" s="84">
        <v>-13233</v>
      </c>
      <c r="H246" s="84">
        <v>597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-3603</v>
      </c>
      <c r="D248" s="83">
        <v>-1717</v>
      </c>
      <c r="E248" s="83">
        <v>6362</v>
      </c>
      <c r="F248" s="83">
        <v>-3034</v>
      </c>
      <c r="G248" s="83">
        <v>4617</v>
      </c>
      <c r="H248" s="83">
        <v>2625</v>
      </c>
    </row>
    <row r="249" spans="1:8">
      <c r="A249" s="53" t="s">
        <v>168</v>
      </c>
      <c r="B249" s="48" t="s">
        <v>17</v>
      </c>
      <c r="C249" s="84">
        <v>-91</v>
      </c>
      <c r="D249" s="84">
        <v>122</v>
      </c>
      <c r="E249" s="84">
        <v>854</v>
      </c>
      <c r="F249" s="84">
        <v>599</v>
      </c>
      <c r="G249" s="84">
        <v>-16</v>
      </c>
      <c r="H249" s="84">
        <v>1468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-3512</v>
      </c>
      <c r="D251" s="83">
        <v>-1839</v>
      </c>
      <c r="E251" s="83">
        <v>5508</v>
      </c>
      <c r="F251" s="83">
        <v>-3633</v>
      </c>
      <c r="G251" s="83">
        <v>4633</v>
      </c>
      <c r="H251" s="83">
        <v>1157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-3512</v>
      </c>
      <c r="D253" s="83">
        <v>-1839</v>
      </c>
      <c r="E253" s="83">
        <v>5508</v>
      </c>
      <c r="F253" s="83">
        <v>-3633</v>
      </c>
      <c r="G253" s="83">
        <v>4633</v>
      </c>
      <c r="H253" s="83">
        <v>1157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-466</v>
      </c>
      <c r="H255" s="87">
        <v>-466</v>
      </c>
    </row>
    <row r="256" spans="1:8">
      <c r="A256" s="69" t="s">
        <v>173</v>
      </c>
      <c r="B256" s="70" t="s">
        <v>127</v>
      </c>
      <c r="C256" s="88">
        <v>-3512</v>
      </c>
      <c r="D256" s="88">
        <v>-1839</v>
      </c>
      <c r="E256" s="88">
        <v>5508</v>
      </c>
      <c r="F256" s="88">
        <v>-3633</v>
      </c>
      <c r="G256" s="88">
        <v>5099</v>
      </c>
      <c r="H256" s="88">
        <v>1623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6"/>
  <sheetViews>
    <sheetView workbookViewId="0"/>
  </sheetViews>
  <sheetFormatPr baseColWidth="10" defaultColWidth="8.42578125" defaultRowHeight="14" x14ac:dyDescent="0"/>
  <cols>
    <col min="1" max="2" width="50.42578125" style="20" customWidth="1"/>
    <col min="3" max="8" width="12.42578125" style="19" customWidth="1"/>
    <col min="9" max="16384" width="8.42578125" style="19"/>
  </cols>
  <sheetData>
    <row r="1" spans="1:4">
      <c r="A1" s="18" t="s">
        <v>371</v>
      </c>
    </row>
    <row r="2" spans="1:4">
      <c r="A2" s="18" t="s">
        <v>372</v>
      </c>
    </row>
    <row r="3" spans="1:4">
      <c r="A3" s="18"/>
    </row>
    <row r="4" spans="1:4">
      <c r="A4" s="18"/>
    </row>
    <row r="5" spans="1:4">
      <c r="A5" s="21" t="s">
        <v>304</v>
      </c>
      <c r="B5" s="22" t="s">
        <v>300</v>
      </c>
    </row>
    <row r="6" spans="1:4" ht="31" customHeight="1">
      <c r="A6" s="141" t="s">
        <v>410</v>
      </c>
      <c r="B6" s="141" t="s">
        <v>411</v>
      </c>
      <c r="C6" s="104" t="s">
        <v>143</v>
      </c>
      <c r="D6" s="104" t="s">
        <v>144</v>
      </c>
    </row>
    <row r="7" spans="1:4">
      <c r="A7" s="23" t="s">
        <v>151</v>
      </c>
      <c r="B7" s="23" t="s">
        <v>0</v>
      </c>
      <c r="C7" s="90">
        <v>74588</v>
      </c>
      <c r="D7" s="90">
        <v>63058</v>
      </c>
    </row>
    <row r="8" spans="1:4">
      <c r="A8" s="24" t="s">
        <v>152</v>
      </c>
      <c r="B8" s="24" t="s">
        <v>1</v>
      </c>
      <c r="C8" s="84">
        <v>12366</v>
      </c>
      <c r="D8" s="84">
        <v>9838</v>
      </c>
    </row>
    <row r="9" spans="1:4">
      <c r="A9" s="24" t="s">
        <v>153</v>
      </c>
      <c r="B9" s="24" t="s">
        <v>2</v>
      </c>
      <c r="C9" s="84">
        <v>34317</v>
      </c>
      <c r="D9" s="84">
        <v>32477</v>
      </c>
    </row>
    <row r="10" spans="1:4">
      <c r="A10" s="24" t="s">
        <v>154</v>
      </c>
      <c r="B10" s="24" t="s">
        <v>3</v>
      </c>
      <c r="C10" s="84">
        <v>27905</v>
      </c>
      <c r="D10" s="84">
        <v>20743</v>
      </c>
    </row>
    <row r="11" spans="1:4">
      <c r="A11" s="23" t="s">
        <v>155</v>
      </c>
      <c r="B11" s="23" t="s">
        <v>4</v>
      </c>
      <c r="C11" s="90">
        <v>53483</v>
      </c>
      <c r="D11" s="90">
        <v>40057</v>
      </c>
    </row>
    <row r="12" spans="1:4">
      <c r="A12" s="24" t="s">
        <v>156</v>
      </c>
      <c r="B12" s="24" t="s">
        <v>5</v>
      </c>
      <c r="C12" s="84">
        <v>28419</v>
      </c>
      <c r="D12" s="84">
        <v>23002</v>
      </c>
    </row>
    <row r="13" spans="1:4">
      <c r="A13" s="24" t="s">
        <v>157</v>
      </c>
      <c r="B13" s="24" t="s">
        <v>6</v>
      </c>
      <c r="C13" s="84">
        <v>25064</v>
      </c>
      <c r="D13" s="84">
        <v>17055</v>
      </c>
    </row>
    <row r="14" spans="1:4">
      <c r="A14" s="25" t="s">
        <v>158</v>
      </c>
      <c r="B14" s="25" t="s">
        <v>7</v>
      </c>
      <c r="C14" s="90">
        <v>21105</v>
      </c>
      <c r="D14" s="90">
        <v>23001</v>
      </c>
    </row>
    <row r="15" spans="1:4">
      <c r="A15" s="26" t="s">
        <v>159</v>
      </c>
      <c r="B15" s="26" t="s">
        <v>8</v>
      </c>
      <c r="C15" s="84">
        <v>3857</v>
      </c>
      <c r="D15" s="84">
        <v>1657</v>
      </c>
    </row>
    <row r="16" spans="1:4">
      <c r="A16" s="26" t="s">
        <v>160</v>
      </c>
      <c r="B16" s="26" t="s">
        <v>9</v>
      </c>
      <c r="C16" s="84">
        <v>13113</v>
      </c>
      <c r="D16" s="84">
        <v>10497</v>
      </c>
    </row>
    <row r="17" spans="1:4">
      <c r="A17" s="26" t="s">
        <v>161</v>
      </c>
      <c r="B17" s="26" t="s">
        <v>10</v>
      </c>
      <c r="C17" s="84">
        <v>6983</v>
      </c>
      <c r="D17" s="84">
        <v>6098</v>
      </c>
    </row>
    <row r="18" spans="1:4">
      <c r="A18" s="26" t="s">
        <v>162</v>
      </c>
      <c r="B18" s="26" t="s">
        <v>11</v>
      </c>
      <c r="C18" s="84">
        <v>870</v>
      </c>
      <c r="D18" s="84">
        <v>1083</v>
      </c>
    </row>
    <row r="19" spans="1:4">
      <c r="A19" s="25" t="s">
        <v>163</v>
      </c>
      <c r="B19" s="25" t="s">
        <v>12</v>
      </c>
      <c r="C19" s="90">
        <v>3996</v>
      </c>
      <c r="D19" s="90">
        <v>6980</v>
      </c>
    </row>
    <row r="20" spans="1:4">
      <c r="A20" s="26" t="s">
        <v>164</v>
      </c>
      <c r="B20" s="26" t="s">
        <v>13</v>
      </c>
      <c r="C20" s="84">
        <v>2396</v>
      </c>
      <c r="D20" s="84">
        <v>1089</v>
      </c>
    </row>
    <row r="21" spans="1:4">
      <c r="A21" s="26" t="s">
        <v>165</v>
      </c>
      <c r="B21" s="26" t="s">
        <v>14</v>
      </c>
      <c r="C21" s="84">
        <v>78</v>
      </c>
      <c r="D21" s="84">
        <v>450</v>
      </c>
    </row>
    <row r="22" spans="1:4">
      <c r="A22" s="26" t="s">
        <v>166</v>
      </c>
      <c r="B22" s="26" t="s">
        <v>15</v>
      </c>
      <c r="C22" s="84">
        <v>0</v>
      </c>
      <c r="D22" s="84"/>
    </row>
    <row r="23" spans="1:4">
      <c r="A23" s="25" t="s">
        <v>167</v>
      </c>
      <c r="B23" s="25" t="s">
        <v>16</v>
      </c>
      <c r="C23" s="90">
        <v>6314</v>
      </c>
      <c r="D23" s="90">
        <v>7619</v>
      </c>
    </row>
    <row r="24" spans="1:4">
      <c r="A24" s="26" t="s">
        <v>168</v>
      </c>
      <c r="B24" s="26" t="s">
        <v>17</v>
      </c>
      <c r="C24" s="84">
        <v>1694</v>
      </c>
      <c r="D24" s="84">
        <v>-92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v>4620</v>
      </c>
      <c r="D26" s="90">
        <v>7711</v>
      </c>
    </row>
    <row r="27" spans="1:4">
      <c r="A27" s="23" t="s">
        <v>171</v>
      </c>
      <c r="B27" s="23" t="s">
        <v>20</v>
      </c>
      <c r="C27" s="90">
        <v>0</v>
      </c>
      <c r="D27" s="90">
        <v>0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v>4620</v>
      </c>
      <c r="D29" s="92">
        <v>7711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79</v>
      </c>
      <c r="D31" s="90">
        <v>0</v>
      </c>
    </row>
    <row r="32" spans="1:4">
      <c r="A32" s="25" t="s">
        <v>173</v>
      </c>
      <c r="B32" s="25" t="s">
        <v>127</v>
      </c>
      <c r="C32" s="90">
        <v>4541</v>
      </c>
      <c r="D32" s="90">
        <v>7711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0.05</v>
      </c>
      <c r="D36" s="94">
        <v>0.08</v>
      </c>
    </row>
    <row r="37" spans="1:4">
      <c r="A37" s="34" t="s">
        <v>177</v>
      </c>
      <c r="B37" s="34" t="s">
        <v>24</v>
      </c>
      <c r="C37" s="94">
        <v>0.05</v>
      </c>
      <c r="D37" s="94">
        <v>0.08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0.05</v>
      </c>
      <c r="D39" s="94">
        <v>0.08</v>
      </c>
    </row>
    <row r="40" spans="1:4">
      <c r="A40" s="34" t="s">
        <v>177</v>
      </c>
      <c r="B40" s="34" t="s">
        <v>24</v>
      </c>
      <c r="C40" s="94">
        <v>0.05</v>
      </c>
      <c r="D40" s="94">
        <v>0.08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94">
        <v>0</v>
      </c>
      <c r="D42" s="94">
        <v>0</v>
      </c>
    </row>
    <row r="43" spans="1:4">
      <c r="A43" s="34" t="s">
        <v>177</v>
      </c>
      <c r="B43" s="34" t="s">
        <v>24</v>
      </c>
      <c r="C43" s="94">
        <v>0</v>
      </c>
      <c r="D43" s="94">
        <v>0</v>
      </c>
    </row>
    <row r="46" spans="1:4">
      <c r="A46" s="32" t="s">
        <v>174</v>
      </c>
      <c r="B46" s="32" t="s">
        <v>21</v>
      </c>
      <c r="C46" s="90">
        <v>4620</v>
      </c>
      <c r="D46" s="90">
        <v>7711</v>
      </c>
    </row>
    <row r="47" spans="1:4" ht="22">
      <c r="A47" s="89" t="s">
        <v>319</v>
      </c>
      <c r="B47" s="89" t="s">
        <v>321</v>
      </c>
      <c r="C47" s="84"/>
      <c r="D47" s="84"/>
    </row>
    <row r="48" spans="1:4">
      <c r="A48" s="89" t="s">
        <v>317</v>
      </c>
      <c r="B48" s="89" t="s">
        <v>309</v>
      </c>
      <c r="C48" s="84">
        <v>166</v>
      </c>
      <c r="D48" s="84">
        <v>526</v>
      </c>
    </row>
    <row r="49" spans="1:4">
      <c r="A49" s="89" t="s">
        <v>318</v>
      </c>
      <c r="B49" s="89" t="s">
        <v>310</v>
      </c>
      <c r="C49" s="84"/>
      <c r="D49" s="84">
        <v>-1</v>
      </c>
    </row>
    <row r="50" spans="1:4">
      <c r="A50" s="89" t="s">
        <v>320</v>
      </c>
      <c r="B50" s="89" t="s">
        <v>322</v>
      </c>
      <c r="C50" s="84"/>
      <c r="D50" s="84"/>
    </row>
    <row r="51" spans="1:4">
      <c r="A51" s="32" t="s">
        <v>314</v>
      </c>
      <c r="B51" s="32" t="s">
        <v>311</v>
      </c>
      <c r="C51" s="90">
        <v>4786</v>
      </c>
      <c r="D51" s="90">
        <v>8236</v>
      </c>
    </row>
    <row r="52" spans="1:4">
      <c r="A52" s="33" t="s">
        <v>315</v>
      </c>
      <c r="B52" s="33" t="s">
        <v>312</v>
      </c>
      <c r="C52" s="84">
        <v>79</v>
      </c>
      <c r="D52" s="84">
        <v>0</v>
      </c>
    </row>
    <row r="53" spans="1:4" ht="22">
      <c r="A53" s="32" t="s">
        <v>316</v>
      </c>
      <c r="B53" s="32" t="s">
        <v>313</v>
      </c>
      <c r="C53" s="90">
        <v>4707</v>
      </c>
      <c r="D53" s="90">
        <v>8236</v>
      </c>
    </row>
    <row r="56" spans="1:4" ht="22">
      <c r="A56" s="21" t="s">
        <v>306</v>
      </c>
      <c r="B56" s="21" t="s">
        <v>301</v>
      </c>
    </row>
    <row r="57" spans="1:4" ht="31" customHeight="1">
      <c r="A57" s="103" t="s">
        <v>203</v>
      </c>
      <c r="B57" s="103" t="s">
        <v>73</v>
      </c>
      <c r="C57" s="104" t="s">
        <v>145</v>
      </c>
      <c r="D57" s="104" t="s">
        <v>146</v>
      </c>
    </row>
    <row r="58" spans="1:4">
      <c r="A58" s="35" t="s">
        <v>181</v>
      </c>
      <c r="B58" s="35" t="s">
        <v>26</v>
      </c>
      <c r="C58" s="96">
        <v>91910</v>
      </c>
      <c r="D58" s="96">
        <v>94679</v>
      </c>
    </row>
    <row r="59" spans="1:4">
      <c r="A59" s="26" t="s">
        <v>182</v>
      </c>
      <c r="B59" s="26" t="s">
        <v>27</v>
      </c>
      <c r="C59" s="79">
        <v>6134</v>
      </c>
      <c r="D59" s="79">
        <v>10906</v>
      </c>
    </row>
    <row r="60" spans="1:4">
      <c r="A60" s="26" t="s">
        <v>183</v>
      </c>
      <c r="B60" s="26" t="s">
        <v>28</v>
      </c>
      <c r="C60" s="79">
        <v>38459</v>
      </c>
      <c r="D60" s="79">
        <v>35115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0</v>
      </c>
      <c r="D66" s="79">
        <v>0</v>
      </c>
    </row>
    <row r="67" spans="1:4">
      <c r="A67" s="26" t="s">
        <v>190</v>
      </c>
      <c r="B67" s="26" t="s">
        <v>35</v>
      </c>
      <c r="C67" s="79">
        <v>561</v>
      </c>
      <c r="D67" s="79">
        <v>1999</v>
      </c>
    </row>
    <row r="68" spans="1:4">
      <c r="A68" s="26" t="s">
        <v>191</v>
      </c>
      <c r="B68" s="26" t="s">
        <v>36</v>
      </c>
      <c r="C68" s="79">
        <v>339</v>
      </c>
      <c r="D68" s="79">
        <v>242</v>
      </c>
    </row>
    <row r="69" spans="1:4">
      <c r="A69" s="35" t="s">
        <v>192</v>
      </c>
      <c r="B69" s="35" t="s">
        <v>37</v>
      </c>
      <c r="C69" s="96">
        <v>170989</v>
      </c>
      <c r="D69" s="96">
        <v>106140</v>
      </c>
    </row>
    <row r="70" spans="1:4">
      <c r="A70" s="26" t="s">
        <v>193</v>
      </c>
      <c r="B70" s="26" t="s">
        <v>38</v>
      </c>
      <c r="C70" s="79">
        <v>67197</v>
      </c>
      <c r="D70" s="79">
        <v>41166</v>
      </c>
    </row>
    <row r="71" spans="1:4">
      <c r="A71" s="26" t="s">
        <v>194</v>
      </c>
      <c r="B71" s="26" t="s">
        <v>39</v>
      </c>
      <c r="C71" s="79">
        <v>27875</v>
      </c>
      <c r="D71" s="79">
        <v>20043</v>
      </c>
    </row>
    <row r="72" spans="1:4">
      <c r="A72" s="36" t="s">
        <v>195</v>
      </c>
      <c r="B72" s="36" t="s">
        <v>40</v>
      </c>
      <c r="C72" s="97">
        <v>2098</v>
      </c>
      <c r="D72" s="97">
        <v>452</v>
      </c>
    </row>
    <row r="73" spans="1:4">
      <c r="A73" s="26" t="s">
        <v>196</v>
      </c>
      <c r="B73" s="26" t="s">
        <v>41</v>
      </c>
      <c r="C73" s="79">
        <v>7948</v>
      </c>
      <c r="D73" s="79">
        <v>3646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834</v>
      </c>
      <c r="D76" s="79">
        <v>817</v>
      </c>
    </row>
    <row r="77" spans="1:4">
      <c r="A77" s="26" t="s">
        <v>199</v>
      </c>
      <c r="B77" s="26" t="s">
        <v>44</v>
      </c>
      <c r="C77" s="79">
        <v>13861</v>
      </c>
      <c r="D77" s="79">
        <v>13505</v>
      </c>
    </row>
    <row r="78" spans="1:4">
      <c r="A78" s="26" t="s">
        <v>200</v>
      </c>
      <c r="B78" s="26" t="s">
        <v>45</v>
      </c>
      <c r="C78" s="79">
        <v>51176</v>
      </c>
      <c r="D78" s="79">
        <v>26511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v>262899</v>
      </c>
      <c r="D80" s="96">
        <v>200819</v>
      </c>
    </row>
    <row r="81" spans="1:4">
      <c r="A81" s="37"/>
      <c r="B81" s="37"/>
      <c r="C81" s="2"/>
    </row>
    <row r="82" spans="1:4" ht="31" customHeight="1">
      <c r="A82" s="103" t="s">
        <v>229</v>
      </c>
      <c r="B82" s="103" t="s">
        <v>48</v>
      </c>
      <c r="C82" s="104" t="s">
        <v>145</v>
      </c>
      <c r="D82" s="104" t="s">
        <v>146</v>
      </c>
    </row>
    <row r="83" spans="1:4">
      <c r="A83" s="35" t="s">
        <v>204</v>
      </c>
      <c r="B83" s="35" t="s">
        <v>49</v>
      </c>
      <c r="C83" s="96">
        <v>172559</v>
      </c>
      <c r="D83" s="96">
        <v>160114</v>
      </c>
    </row>
    <row r="84" spans="1:4">
      <c r="A84" s="35" t="s">
        <v>205</v>
      </c>
      <c r="B84" s="35" t="s">
        <v>50</v>
      </c>
      <c r="C84" s="96">
        <v>165860</v>
      </c>
      <c r="D84" s="96">
        <v>160114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119730</v>
      </c>
      <c r="D86" s="79">
        <v>112438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1396</v>
      </c>
      <c r="D88" s="79">
        <v>899</v>
      </c>
    </row>
    <row r="89" spans="1:4">
      <c r="A89" s="26" t="s">
        <v>210</v>
      </c>
      <c r="B89" s="26" t="s">
        <v>55</v>
      </c>
      <c r="C89" s="79">
        <v>-624</v>
      </c>
      <c r="D89" s="79">
        <v>-311</v>
      </c>
    </row>
    <row r="90" spans="1:4">
      <c r="A90" s="26" t="s">
        <v>211</v>
      </c>
      <c r="B90" s="26" t="s">
        <v>56</v>
      </c>
      <c r="C90" s="79">
        <v>-54133</v>
      </c>
      <c r="D90" s="79">
        <v>-55573</v>
      </c>
    </row>
    <row r="91" spans="1:4">
      <c r="A91" s="26" t="s">
        <v>212</v>
      </c>
      <c r="B91" s="26" t="s">
        <v>57</v>
      </c>
      <c r="C91" s="79">
        <v>4541</v>
      </c>
      <c r="D91" s="79">
        <v>7711</v>
      </c>
    </row>
    <row r="92" spans="1:4">
      <c r="A92" s="23" t="s">
        <v>213</v>
      </c>
      <c r="B92" s="23" t="s">
        <v>58</v>
      </c>
      <c r="C92" s="98">
        <v>6699</v>
      </c>
      <c r="D92" s="98">
        <v>0</v>
      </c>
    </row>
    <row r="93" spans="1:4">
      <c r="A93" s="35" t="s">
        <v>214</v>
      </c>
      <c r="B93" s="35" t="s">
        <v>59</v>
      </c>
      <c r="C93" s="96">
        <v>6188</v>
      </c>
      <c r="D93" s="96">
        <v>6071</v>
      </c>
    </row>
    <row r="94" spans="1:4">
      <c r="A94" s="26" t="s">
        <v>215</v>
      </c>
      <c r="B94" s="26" t="s">
        <v>60</v>
      </c>
      <c r="C94" s="79">
        <v>0</v>
      </c>
      <c r="D94" s="79">
        <v>250</v>
      </c>
    </row>
    <row r="95" spans="1:4">
      <c r="A95" s="26" t="s">
        <v>216</v>
      </c>
      <c r="B95" s="26" t="s">
        <v>61</v>
      </c>
      <c r="C95" s="79">
        <v>350</v>
      </c>
      <c r="D95" s="79">
        <v>110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4415</v>
      </c>
      <c r="D97" s="79">
        <v>5095</v>
      </c>
    </row>
    <row r="98" spans="1:4">
      <c r="A98" s="26" t="s">
        <v>219</v>
      </c>
      <c r="B98" s="26" t="s">
        <v>64</v>
      </c>
      <c r="C98" s="79">
        <v>1386</v>
      </c>
      <c r="D98" s="79">
        <v>590</v>
      </c>
    </row>
    <row r="99" spans="1:4">
      <c r="A99" s="26" t="s">
        <v>220</v>
      </c>
      <c r="B99" s="26" t="s">
        <v>65</v>
      </c>
      <c r="C99" s="79">
        <v>37</v>
      </c>
      <c r="D99" s="79">
        <v>26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v>84152</v>
      </c>
      <c r="D101" s="96">
        <v>34634</v>
      </c>
    </row>
    <row r="102" spans="1:4">
      <c r="A102" s="26" t="s">
        <v>215</v>
      </c>
      <c r="B102" s="26" t="s">
        <v>60</v>
      </c>
      <c r="C102" s="79">
        <v>25</v>
      </c>
      <c r="D102" s="79">
        <v>59</v>
      </c>
    </row>
    <row r="103" spans="1:4">
      <c r="A103" s="26" t="s">
        <v>216</v>
      </c>
      <c r="B103" s="26" t="s">
        <v>61</v>
      </c>
      <c r="C103" s="79">
        <v>327</v>
      </c>
      <c r="D103" s="79">
        <v>239</v>
      </c>
    </row>
    <row r="104" spans="1:4">
      <c r="A104" s="26" t="s">
        <v>223</v>
      </c>
      <c r="B104" s="26" t="s">
        <v>68</v>
      </c>
      <c r="C104" s="79">
        <v>35943</v>
      </c>
      <c r="D104" s="79">
        <v>28870</v>
      </c>
    </row>
    <row r="105" spans="1:4">
      <c r="A105" s="26" t="s">
        <v>224</v>
      </c>
      <c r="B105" s="26" t="s">
        <v>69</v>
      </c>
      <c r="C105" s="79">
        <v>829</v>
      </c>
      <c r="D105" s="79">
        <v>1079</v>
      </c>
    </row>
    <row r="106" spans="1:4">
      <c r="A106" s="26" t="s">
        <v>225</v>
      </c>
      <c r="B106" s="26" t="s">
        <v>70</v>
      </c>
      <c r="C106" s="79">
        <v>43938</v>
      </c>
      <c r="D106" s="79">
        <v>2978</v>
      </c>
    </row>
    <row r="107" spans="1:4">
      <c r="A107" s="26" t="s">
        <v>219</v>
      </c>
      <c r="B107" s="26" t="s">
        <v>64</v>
      </c>
      <c r="C107" s="79">
        <v>2858</v>
      </c>
      <c r="D107" s="79">
        <v>271</v>
      </c>
    </row>
    <row r="108" spans="1:4">
      <c r="A108" s="26" t="s">
        <v>226</v>
      </c>
      <c r="B108" s="26" t="s">
        <v>65</v>
      </c>
      <c r="C108" s="79">
        <v>185</v>
      </c>
      <c r="D108" s="79">
        <v>317</v>
      </c>
    </row>
    <row r="109" spans="1:4">
      <c r="A109" s="26" t="s">
        <v>221</v>
      </c>
      <c r="B109" s="26" t="s">
        <v>66</v>
      </c>
      <c r="C109" s="79">
        <v>47</v>
      </c>
      <c r="D109" s="79">
        <v>821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v>262899</v>
      </c>
      <c r="D111" s="96">
        <v>200819</v>
      </c>
    </row>
    <row r="114" spans="1:4" ht="22">
      <c r="A114" s="21" t="s">
        <v>305</v>
      </c>
      <c r="B114" s="21" t="s">
        <v>302</v>
      </c>
    </row>
    <row r="115" spans="1:4" ht="31" customHeight="1">
      <c r="A115" s="103" t="s">
        <v>280</v>
      </c>
      <c r="B115" s="103" t="s">
        <v>119</v>
      </c>
      <c r="C115" s="105" t="s">
        <v>143</v>
      </c>
      <c r="D115" s="105" t="s">
        <v>144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4620</v>
      </c>
      <c r="D117" s="6">
        <v>7711</v>
      </c>
    </row>
    <row r="118" spans="1:4">
      <c r="A118" s="40" t="s">
        <v>233</v>
      </c>
      <c r="B118" s="40" t="s">
        <v>75</v>
      </c>
      <c r="C118" s="6">
        <v>2616</v>
      </c>
      <c r="D118" s="6">
        <v>-474</v>
      </c>
    </row>
    <row r="119" spans="1:4" ht="22">
      <c r="A119" s="41" t="s">
        <v>279</v>
      </c>
      <c r="B119" s="41" t="s">
        <v>129</v>
      </c>
      <c r="C119" s="9"/>
      <c r="D119" s="9"/>
    </row>
    <row r="120" spans="1:4">
      <c r="A120" s="42" t="s">
        <v>234</v>
      </c>
      <c r="B120" s="42" t="s">
        <v>76</v>
      </c>
      <c r="C120" s="9">
        <v>1658</v>
      </c>
      <c r="D120" s="9">
        <v>1534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-307</v>
      </c>
      <c r="D122" s="9">
        <v>165</v>
      </c>
    </row>
    <row r="123" spans="1:4">
      <c r="A123" s="42" t="s">
        <v>237</v>
      </c>
      <c r="B123" s="42" t="s">
        <v>79</v>
      </c>
      <c r="C123" s="9">
        <v>-2079</v>
      </c>
      <c r="D123" s="9">
        <v>-25</v>
      </c>
    </row>
    <row r="124" spans="1:4">
      <c r="A124" s="42" t="s">
        <v>238</v>
      </c>
      <c r="B124" s="42" t="s">
        <v>80</v>
      </c>
      <c r="C124" s="9">
        <v>-41</v>
      </c>
      <c r="D124" s="9">
        <v>727</v>
      </c>
    </row>
    <row r="125" spans="1:4">
      <c r="A125" s="42" t="s">
        <v>239</v>
      </c>
      <c r="B125" s="42" t="s">
        <v>81</v>
      </c>
      <c r="C125" s="9">
        <v>-15231</v>
      </c>
      <c r="D125" s="9">
        <v>-7799</v>
      </c>
    </row>
    <row r="126" spans="1:4">
      <c r="A126" s="42" t="s">
        <v>240</v>
      </c>
      <c r="B126" s="42" t="s">
        <v>82</v>
      </c>
      <c r="C126" s="9">
        <v>-15904</v>
      </c>
      <c r="D126" s="9">
        <v>11977</v>
      </c>
    </row>
    <row r="127" spans="1:4">
      <c r="A127" s="42" t="s">
        <v>241</v>
      </c>
      <c r="B127" s="42" t="s">
        <v>83</v>
      </c>
      <c r="C127" s="9">
        <v>36925</v>
      </c>
      <c r="D127" s="9">
        <v>-6119</v>
      </c>
    </row>
    <row r="128" spans="1:4">
      <c r="A128" s="42" t="s">
        <v>242</v>
      </c>
      <c r="B128" s="42" t="s">
        <v>130</v>
      </c>
      <c r="C128" s="9">
        <v>-2978</v>
      </c>
      <c r="D128" s="9">
        <v>-1842</v>
      </c>
    </row>
    <row r="129" spans="1:4">
      <c r="A129" s="42" t="s">
        <v>243</v>
      </c>
      <c r="B129" s="42" t="s">
        <v>84</v>
      </c>
      <c r="C129" s="9">
        <v>573</v>
      </c>
      <c r="D129" s="9">
        <v>908</v>
      </c>
    </row>
    <row r="130" spans="1:4">
      <c r="A130" s="40" t="s">
        <v>244</v>
      </c>
      <c r="B130" s="40" t="s">
        <v>85</v>
      </c>
      <c r="C130" s="6">
        <v>7236</v>
      </c>
      <c r="D130" s="6">
        <v>7237</v>
      </c>
    </row>
    <row r="131" spans="1:4">
      <c r="A131" s="43" t="s">
        <v>245</v>
      </c>
      <c r="B131" s="43" t="s">
        <v>131</v>
      </c>
      <c r="C131" s="10">
        <v>1694</v>
      </c>
      <c r="D131" s="10">
        <v>-92</v>
      </c>
    </row>
    <row r="132" spans="1:4">
      <c r="A132" s="42" t="s">
        <v>246</v>
      </c>
      <c r="B132" s="42" t="s">
        <v>86</v>
      </c>
      <c r="C132" s="9">
        <v>-1464</v>
      </c>
      <c r="D132" s="9">
        <v>-859</v>
      </c>
    </row>
    <row r="133" spans="1:4">
      <c r="A133" s="44" t="s">
        <v>247</v>
      </c>
      <c r="B133" s="44" t="s">
        <v>87</v>
      </c>
      <c r="C133" s="6">
        <v>7466</v>
      </c>
      <c r="D133" s="6">
        <v>6286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v>7690</v>
      </c>
      <c r="D135" s="5">
        <v>186</v>
      </c>
    </row>
    <row r="136" spans="1:4">
      <c r="A136" s="42" t="s">
        <v>250</v>
      </c>
      <c r="B136" s="42" t="s">
        <v>90</v>
      </c>
      <c r="C136" s="9">
        <v>6664</v>
      </c>
      <c r="D136" s="9">
        <v>24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0</v>
      </c>
      <c r="D138" s="9">
        <v>46</v>
      </c>
    </row>
    <row r="139" spans="1:4">
      <c r="A139" s="42" t="s">
        <v>253</v>
      </c>
      <c r="B139" s="42" t="s">
        <v>142</v>
      </c>
      <c r="C139" s="9">
        <v>1026</v>
      </c>
      <c r="D139" s="9">
        <v>116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v>3477</v>
      </c>
      <c r="D141" s="6">
        <v>2028</v>
      </c>
    </row>
    <row r="142" spans="1:4">
      <c r="A142" s="42" t="s">
        <v>256</v>
      </c>
      <c r="B142" s="42" t="s">
        <v>95</v>
      </c>
      <c r="C142" s="9">
        <v>2444</v>
      </c>
      <c r="D142" s="9">
        <v>1639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2</v>
      </c>
      <c r="D144" s="9">
        <v>0</v>
      </c>
    </row>
    <row r="145" spans="1:4">
      <c r="A145" s="42" t="s">
        <v>259</v>
      </c>
      <c r="B145" s="42" t="s">
        <v>98</v>
      </c>
      <c r="C145" s="9">
        <v>1031</v>
      </c>
      <c r="D145" s="9">
        <v>389</v>
      </c>
    </row>
    <row r="146" spans="1:4">
      <c r="A146" s="44" t="s">
        <v>260</v>
      </c>
      <c r="B146" s="44" t="s">
        <v>99</v>
      </c>
      <c r="C146" s="6">
        <v>4213</v>
      </c>
      <c r="D146" s="6">
        <v>-1842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v>90</v>
      </c>
      <c r="D148" s="5">
        <v>71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5</v>
      </c>
      <c r="D150" s="9">
        <v>29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85</v>
      </c>
      <c r="D152" s="9">
        <v>42</v>
      </c>
    </row>
    <row r="153" spans="1:4">
      <c r="A153" s="40" t="s">
        <v>255</v>
      </c>
      <c r="B153" s="40" t="s">
        <v>94</v>
      </c>
      <c r="C153" s="6">
        <v>277</v>
      </c>
      <c r="D153" s="6">
        <v>4870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1</v>
      </c>
      <c r="D157" s="9">
        <v>4465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263</v>
      </c>
      <c r="D160" s="9">
        <v>123</v>
      </c>
    </row>
    <row r="161" spans="1:8">
      <c r="A161" s="42" t="s">
        <v>271</v>
      </c>
      <c r="B161" s="42" t="s">
        <v>111</v>
      </c>
      <c r="C161" s="9">
        <v>13</v>
      </c>
      <c r="D161" s="9">
        <v>282</v>
      </c>
    </row>
    <row r="162" spans="1:8">
      <c r="A162" s="42" t="s">
        <v>272</v>
      </c>
      <c r="B162" s="42" t="s">
        <v>112</v>
      </c>
      <c r="C162" s="9">
        <v>0</v>
      </c>
      <c r="D162" s="9">
        <v>0</v>
      </c>
    </row>
    <row r="163" spans="1:8">
      <c r="A163" s="44" t="s">
        <v>273</v>
      </c>
      <c r="B163" s="44" t="s">
        <v>113</v>
      </c>
      <c r="C163" s="6">
        <v>-187</v>
      </c>
      <c r="D163" s="6">
        <v>-4799</v>
      </c>
    </row>
    <row r="164" spans="1:8">
      <c r="A164" s="46" t="s">
        <v>274</v>
      </c>
      <c r="B164" s="46" t="s">
        <v>114</v>
      </c>
      <c r="C164" s="7">
        <v>11492</v>
      </c>
      <c r="D164" s="7">
        <v>-355</v>
      </c>
    </row>
    <row r="165" spans="1:8">
      <c r="A165" s="46" t="s">
        <v>275</v>
      </c>
      <c r="B165" s="46" t="s">
        <v>115</v>
      </c>
      <c r="C165" s="7">
        <v>11492</v>
      </c>
      <c r="D165" s="7">
        <v>-355</v>
      </c>
    </row>
    <row r="166" spans="1:8">
      <c r="A166" s="47" t="s">
        <v>276</v>
      </c>
      <c r="B166" s="47" t="s">
        <v>132</v>
      </c>
      <c r="C166" s="8">
        <v>0</v>
      </c>
      <c r="D166" s="8">
        <v>0</v>
      </c>
    </row>
    <row r="167" spans="1:8">
      <c r="A167" s="46" t="s">
        <v>277</v>
      </c>
      <c r="B167" s="46" t="s">
        <v>116</v>
      </c>
      <c r="C167" s="7">
        <v>39684</v>
      </c>
      <c r="D167" s="7">
        <v>26866</v>
      </c>
    </row>
    <row r="168" spans="1:8">
      <c r="A168" s="46" t="s">
        <v>278</v>
      </c>
      <c r="B168" s="46" t="s">
        <v>117</v>
      </c>
      <c r="C168" s="71">
        <v>51176</v>
      </c>
      <c r="D168" s="71">
        <v>26511</v>
      </c>
    </row>
    <row r="171" spans="1:8" ht="22">
      <c r="A171" s="21" t="s">
        <v>307</v>
      </c>
      <c r="B171" s="21" t="s">
        <v>303</v>
      </c>
    </row>
    <row r="172" spans="1:8" ht="44">
      <c r="A172" s="156" t="s">
        <v>203</v>
      </c>
      <c r="B172" s="156" t="s">
        <v>73</v>
      </c>
      <c r="C172" s="107" t="s">
        <v>133</v>
      </c>
      <c r="D172" s="107" t="s">
        <v>135</v>
      </c>
      <c r="E172" s="107" t="s">
        <v>134</v>
      </c>
      <c r="F172" s="107" t="s">
        <v>136</v>
      </c>
      <c r="G172" s="107" t="s">
        <v>120</v>
      </c>
      <c r="H172" s="108" t="s">
        <v>121</v>
      </c>
    </row>
    <row r="173" spans="1:8" ht="55">
      <c r="A173" s="156" t="s">
        <v>203</v>
      </c>
      <c r="B173" s="156"/>
      <c r="C173" s="107" t="s">
        <v>308</v>
      </c>
      <c r="D173" s="107" t="s">
        <v>281</v>
      </c>
      <c r="E173" s="107" t="s">
        <v>282</v>
      </c>
      <c r="F173" s="107" t="s">
        <v>283</v>
      </c>
      <c r="G173" s="107" t="s">
        <v>284</v>
      </c>
      <c r="H173" s="108" t="s">
        <v>285</v>
      </c>
    </row>
    <row r="174" spans="1:8">
      <c r="A174" s="44" t="s">
        <v>181</v>
      </c>
      <c r="B174" s="44" t="s">
        <v>26</v>
      </c>
      <c r="C174" s="78">
        <v>2869</v>
      </c>
      <c r="D174" s="78">
        <v>6615</v>
      </c>
      <c r="E174" s="78">
        <v>2169</v>
      </c>
      <c r="F174" s="78">
        <v>92492</v>
      </c>
      <c r="G174" s="78">
        <v>-12235</v>
      </c>
      <c r="H174" s="78">
        <v>91910</v>
      </c>
    </row>
    <row r="175" spans="1:8">
      <c r="A175" s="48" t="s">
        <v>182</v>
      </c>
      <c r="B175" s="48" t="s">
        <v>27</v>
      </c>
      <c r="C175" s="79">
        <v>979</v>
      </c>
      <c r="D175" s="79">
        <v>3177</v>
      </c>
      <c r="E175" s="79">
        <v>900</v>
      </c>
      <c r="F175" s="79">
        <v>1078</v>
      </c>
      <c r="G175" s="79">
        <v>0</v>
      </c>
      <c r="H175" s="79">
        <v>6134</v>
      </c>
    </row>
    <row r="176" spans="1:8">
      <c r="A176" s="48" t="s">
        <v>183</v>
      </c>
      <c r="B176" s="48" t="s">
        <v>28</v>
      </c>
      <c r="C176" s="79">
        <v>1642</v>
      </c>
      <c r="D176" s="79">
        <v>3347</v>
      </c>
      <c r="E176" s="79">
        <v>1246</v>
      </c>
      <c r="F176" s="79">
        <v>57959</v>
      </c>
      <c r="G176" s="79">
        <v>-25735</v>
      </c>
      <c r="H176" s="79">
        <v>38459</v>
      </c>
    </row>
    <row r="177" spans="1:8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0</v>
      </c>
      <c r="G177" s="79">
        <v>46417</v>
      </c>
      <c r="H177" s="79">
        <v>46417</v>
      </c>
    </row>
    <row r="178" spans="1:8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</row>
    <row r="179" spans="1:8">
      <c r="A179" s="48" t="s">
        <v>186</v>
      </c>
      <c r="B179" s="48" t="s">
        <v>31</v>
      </c>
      <c r="C179" s="79">
        <v>0</v>
      </c>
      <c r="D179" s="79">
        <v>0</v>
      </c>
      <c r="E179" s="79">
        <v>0</v>
      </c>
      <c r="F179" s="79">
        <v>32917</v>
      </c>
      <c r="G179" s="79">
        <v>-32917</v>
      </c>
      <c r="H179" s="79">
        <v>0</v>
      </c>
    </row>
    <row r="180" spans="1:8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189</v>
      </c>
      <c r="B182" s="48" t="s">
        <v>34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190</v>
      </c>
      <c r="B183" s="48" t="s">
        <v>35</v>
      </c>
      <c r="C183" s="79">
        <v>221</v>
      </c>
      <c r="D183" s="79">
        <v>24</v>
      </c>
      <c r="E183" s="79">
        <v>23</v>
      </c>
      <c r="F183" s="79">
        <v>293</v>
      </c>
      <c r="G183" s="79">
        <v>0</v>
      </c>
      <c r="H183" s="79">
        <v>561</v>
      </c>
    </row>
    <row r="184" spans="1:8">
      <c r="A184" s="48" t="s">
        <v>191</v>
      </c>
      <c r="B184" s="48" t="s">
        <v>36</v>
      </c>
      <c r="C184" s="79">
        <v>27</v>
      </c>
      <c r="D184" s="79">
        <v>67</v>
      </c>
      <c r="E184" s="79">
        <v>0</v>
      </c>
      <c r="F184" s="79">
        <v>245</v>
      </c>
      <c r="G184" s="79">
        <v>0</v>
      </c>
      <c r="H184" s="79">
        <v>339</v>
      </c>
    </row>
    <row r="185" spans="1:8">
      <c r="A185" s="44" t="s">
        <v>192</v>
      </c>
      <c r="B185" s="44" t="s">
        <v>37</v>
      </c>
      <c r="C185" s="78">
        <v>34824</v>
      </c>
      <c r="D185" s="78">
        <v>84903</v>
      </c>
      <c r="E185" s="78">
        <v>36348</v>
      </c>
      <c r="F185" s="78">
        <v>20234</v>
      </c>
      <c r="G185" s="78">
        <v>-5320</v>
      </c>
      <c r="H185" s="78">
        <v>170989</v>
      </c>
    </row>
    <row r="186" spans="1:8">
      <c r="A186" s="48" t="s">
        <v>193</v>
      </c>
      <c r="B186" s="48" t="s">
        <v>38</v>
      </c>
      <c r="C186" s="79">
        <v>6089</v>
      </c>
      <c r="D186" s="79">
        <v>61108</v>
      </c>
      <c r="E186" s="79">
        <v>0</v>
      </c>
      <c r="F186" s="79">
        <v>0</v>
      </c>
      <c r="G186" s="79">
        <v>0</v>
      </c>
      <c r="H186" s="79">
        <v>67197</v>
      </c>
    </row>
    <row r="187" spans="1:8">
      <c r="A187" s="48" t="s">
        <v>194</v>
      </c>
      <c r="B187" s="48" t="s">
        <v>39</v>
      </c>
      <c r="C187" s="79">
        <v>12876</v>
      </c>
      <c r="D187" s="79">
        <v>8532</v>
      </c>
      <c r="E187" s="79">
        <v>7731</v>
      </c>
      <c r="F187" s="79">
        <v>44</v>
      </c>
      <c r="G187" s="79">
        <v>-1308</v>
      </c>
      <c r="H187" s="79">
        <v>27875</v>
      </c>
    </row>
    <row r="188" spans="1:8">
      <c r="A188" s="48" t="s">
        <v>195</v>
      </c>
      <c r="B188" s="48" t="s">
        <v>40</v>
      </c>
      <c r="C188" s="79">
        <v>68</v>
      </c>
      <c r="D188" s="79">
        <v>2030</v>
      </c>
      <c r="E188" s="79">
        <v>0</v>
      </c>
      <c r="F188" s="79">
        <v>0</v>
      </c>
      <c r="G188" s="79">
        <v>0</v>
      </c>
      <c r="H188" s="79">
        <v>2098</v>
      </c>
    </row>
    <row r="189" spans="1:8">
      <c r="A189" s="48" t="s">
        <v>196</v>
      </c>
      <c r="B189" s="48" t="s">
        <v>41</v>
      </c>
      <c r="C189" s="79">
        <v>195</v>
      </c>
      <c r="D189" s="79">
        <v>8723</v>
      </c>
      <c r="E189" s="79">
        <v>2431</v>
      </c>
      <c r="F189" s="79">
        <v>611</v>
      </c>
      <c r="G189" s="79">
        <v>-4012</v>
      </c>
      <c r="H189" s="79">
        <v>7948</v>
      </c>
    </row>
    <row r="190" spans="1:8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v>0</v>
      </c>
      <c r="H190" s="79">
        <v>0</v>
      </c>
    </row>
    <row r="191" spans="1:8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189</v>
      </c>
      <c r="B192" s="48" t="s">
        <v>34</v>
      </c>
      <c r="C192" s="79">
        <v>12</v>
      </c>
      <c r="D192" s="79">
        <v>5</v>
      </c>
      <c r="E192" s="79">
        <v>0</v>
      </c>
      <c r="F192" s="79">
        <v>817</v>
      </c>
      <c r="G192" s="79">
        <v>0</v>
      </c>
      <c r="H192" s="79">
        <v>834</v>
      </c>
    </row>
    <row r="193" spans="1:8">
      <c r="A193" s="48" t="s">
        <v>199</v>
      </c>
      <c r="B193" s="48" t="s">
        <v>44</v>
      </c>
      <c r="C193" s="79">
        <v>12138</v>
      </c>
      <c r="D193" s="79">
        <v>222</v>
      </c>
      <c r="E193" s="79">
        <v>1410</v>
      </c>
      <c r="F193" s="79">
        <v>91</v>
      </c>
      <c r="G193" s="79">
        <v>0</v>
      </c>
      <c r="H193" s="79">
        <v>13861</v>
      </c>
    </row>
    <row r="194" spans="1:8">
      <c r="A194" s="48" t="s">
        <v>200</v>
      </c>
      <c r="B194" s="48" t="s">
        <v>45</v>
      </c>
      <c r="C194" s="79">
        <v>3446</v>
      </c>
      <c r="D194" s="79">
        <v>4283</v>
      </c>
      <c r="E194" s="79">
        <v>24776</v>
      </c>
      <c r="F194" s="79">
        <v>18671</v>
      </c>
      <c r="G194" s="79">
        <v>0</v>
      </c>
      <c r="H194" s="79">
        <v>51176</v>
      </c>
    </row>
    <row r="195" spans="1:8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  <c r="H195" s="80">
        <v>0</v>
      </c>
    </row>
    <row r="196" spans="1:8">
      <c r="A196" s="44" t="s">
        <v>202</v>
      </c>
      <c r="B196" s="44" t="s">
        <v>47</v>
      </c>
      <c r="C196" s="78">
        <v>37693</v>
      </c>
      <c r="D196" s="78">
        <v>91518</v>
      </c>
      <c r="E196" s="78">
        <v>38517</v>
      </c>
      <c r="F196" s="78">
        <v>112726</v>
      </c>
      <c r="G196" s="78">
        <v>-17555</v>
      </c>
      <c r="H196" s="78">
        <v>262899</v>
      </c>
    </row>
    <row r="197" spans="1:8">
      <c r="A197" s="50"/>
      <c r="B197" s="51"/>
      <c r="C197" s="75"/>
      <c r="D197" s="75"/>
      <c r="E197" s="3"/>
      <c r="F197" s="3"/>
      <c r="G197" s="3"/>
      <c r="H197" s="3"/>
    </row>
    <row r="198" spans="1:8" ht="44">
      <c r="A198" s="157" t="s">
        <v>229</v>
      </c>
      <c r="B198" s="159" t="s">
        <v>48</v>
      </c>
      <c r="C198" s="107" t="s">
        <v>133</v>
      </c>
      <c r="D198" s="107" t="s">
        <v>135</v>
      </c>
      <c r="E198" s="107" t="s">
        <v>134</v>
      </c>
      <c r="F198" s="107" t="s">
        <v>136</v>
      </c>
      <c r="G198" s="107" t="s">
        <v>120</v>
      </c>
      <c r="H198" s="108" t="s">
        <v>121</v>
      </c>
    </row>
    <row r="199" spans="1:8" ht="55">
      <c r="A199" s="158"/>
      <c r="B199" s="160"/>
      <c r="C199" s="107" t="s">
        <v>308</v>
      </c>
      <c r="D199" s="107" t="s">
        <v>281</v>
      </c>
      <c r="E199" s="107" t="s">
        <v>282</v>
      </c>
      <c r="F199" s="107" t="s">
        <v>283</v>
      </c>
      <c r="G199" s="107" t="s">
        <v>284</v>
      </c>
      <c r="H199" s="108" t="s">
        <v>285</v>
      </c>
    </row>
    <row r="200" spans="1:8">
      <c r="A200" s="52" t="s">
        <v>204</v>
      </c>
      <c r="B200" s="44" t="s">
        <v>49</v>
      </c>
      <c r="C200" s="78">
        <v>13454</v>
      </c>
      <c r="D200" s="78">
        <v>45820</v>
      </c>
      <c r="E200" s="78">
        <v>18931</v>
      </c>
      <c r="F200" s="78">
        <v>109166</v>
      </c>
      <c r="G200" s="78">
        <v>-14812</v>
      </c>
      <c r="H200" s="78">
        <v>172559</v>
      </c>
    </row>
    <row r="201" spans="1:8">
      <c r="A201" s="52" t="s">
        <v>205</v>
      </c>
      <c r="B201" s="44" t="s">
        <v>50</v>
      </c>
      <c r="C201" s="78">
        <v>13454</v>
      </c>
      <c r="D201" s="78">
        <v>45820</v>
      </c>
      <c r="E201" s="78">
        <v>18931</v>
      </c>
      <c r="F201" s="78">
        <v>109166</v>
      </c>
      <c r="G201" s="78">
        <v>-21511</v>
      </c>
      <c r="H201" s="78">
        <v>165860</v>
      </c>
    </row>
    <row r="202" spans="1:8">
      <c r="A202" s="53" t="s">
        <v>206</v>
      </c>
      <c r="B202" s="48" t="s">
        <v>51</v>
      </c>
      <c r="C202" s="79">
        <v>10076</v>
      </c>
      <c r="D202" s="79">
        <v>7050</v>
      </c>
      <c r="E202" s="79">
        <v>86</v>
      </c>
      <c r="F202" s="79">
        <v>94955</v>
      </c>
      <c r="G202" s="79">
        <v>-17217</v>
      </c>
      <c r="H202" s="79">
        <v>94950</v>
      </c>
    </row>
    <row r="203" spans="1:8">
      <c r="A203" s="53" t="s">
        <v>207</v>
      </c>
      <c r="B203" s="48" t="s">
        <v>52</v>
      </c>
      <c r="C203" s="79">
        <v>5794</v>
      </c>
      <c r="D203" s="79">
        <v>0</v>
      </c>
      <c r="E203" s="79">
        <v>1188</v>
      </c>
      <c r="F203" s="79">
        <v>110936</v>
      </c>
      <c r="G203" s="79">
        <v>1812</v>
      </c>
      <c r="H203" s="79">
        <v>119730</v>
      </c>
    </row>
    <row r="204" spans="1:8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</row>
    <row r="205" spans="1:8">
      <c r="A205" s="53" t="s">
        <v>209</v>
      </c>
      <c r="B205" s="48" t="s">
        <v>54</v>
      </c>
      <c r="C205" s="79">
        <v>0</v>
      </c>
      <c r="D205" s="79">
        <v>0</v>
      </c>
      <c r="E205" s="79">
        <v>0</v>
      </c>
      <c r="F205" s="79">
        <v>1396</v>
      </c>
      <c r="G205" s="79">
        <v>0</v>
      </c>
      <c r="H205" s="79">
        <v>1396</v>
      </c>
    </row>
    <row r="206" spans="1:8">
      <c r="A206" s="54" t="s">
        <v>210</v>
      </c>
      <c r="B206" s="55" t="s">
        <v>55</v>
      </c>
      <c r="C206" s="81">
        <v>0</v>
      </c>
      <c r="D206" s="81">
        <v>0</v>
      </c>
      <c r="E206" s="81">
        <v>-163</v>
      </c>
      <c r="F206" s="81">
        <v>0</v>
      </c>
      <c r="G206" s="81">
        <v>-461</v>
      </c>
      <c r="H206" s="81">
        <v>-624</v>
      </c>
    </row>
    <row r="207" spans="1:8">
      <c r="A207" s="53" t="s">
        <v>211</v>
      </c>
      <c r="B207" s="48" t="s">
        <v>56</v>
      </c>
      <c r="C207" s="79">
        <v>0</v>
      </c>
      <c r="D207" s="79">
        <v>37832</v>
      </c>
      <c r="E207" s="79">
        <v>13297</v>
      </c>
      <c r="F207" s="79">
        <v>-86820</v>
      </c>
      <c r="G207" s="79">
        <v>-18442</v>
      </c>
      <c r="H207" s="79">
        <v>-54133</v>
      </c>
    </row>
    <row r="208" spans="1:8">
      <c r="A208" s="53" t="s">
        <v>212</v>
      </c>
      <c r="B208" s="48" t="s">
        <v>57</v>
      </c>
      <c r="C208" s="79">
        <v>-2416</v>
      </c>
      <c r="D208" s="79">
        <v>938</v>
      </c>
      <c r="E208" s="79">
        <v>4523</v>
      </c>
      <c r="F208" s="79">
        <v>-11301</v>
      </c>
      <c r="G208" s="79">
        <v>12797</v>
      </c>
      <c r="H208" s="79">
        <v>4541</v>
      </c>
    </row>
    <row r="209" spans="1:8">
      <c r="A209" s="56" t="s">
        <v>213</v>
      </c>
      <c r="B209" s="57" t="s">
        <v>58</v>
      </c>
      <c r="C209" s="82">
        <v>0</v>
      </c>
      <c r="D209" s="82">
        <v>0</v>
      </c>
      <c r="E209" s="82">
        <v>0</v>
      </c>
      <c r="F209" s="82">
        <v>0</v>
      </c>
      <c r="G209" s="82">
        <v>6699</v>
      </c>
      <c r="H209" s="82">
        <v>6699</v>
      </c>
    </row>
    <row r="210" spans="1:8">
      <c r="A210" s="52" t="s">
        <v>214</v>
      </c>
      <c r="B210" s="44" t="s">
        <v>59</v>
      </c>
      <c r="C210" s="78">
        <v>540</v>
      </c>
      <c r="D210" s="78">
        <v>1672</v>
      </c>
      <c r="E210" s="78">
        <v>18</v>
      </c>
      <c r="F210" s="78">
        <v>1369</v>
      </c>
      <c r="G210" s="78">
        <v>2589</v>
      </c>
      <c r="H210" s="78">
        <v>6188</v>
      </c>
    </row>
    <row r="211" spans="1:8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v>0</v>
      </c>
      <c r="H211" s="79">
        <v>0</v>
      </c>
    </row>
    <row r="212" spans="1:8">
      <c r="A212" s="53" t="s">
        <v>216</v>
      </c>
      <c r="B212" s="48" t="s">
        <v>61</v>
      </c>
      <c r="C212" s="79">
        <v>99</v>
      </c>
      <c r="D212" s="79">
        <v>61</v>
      </c>
      <c r="E212" s="79">
        <v>0</v>
      </c>
      <c r="F212" s="79">
        <v>190</v>
      </c>
      <c r="G212" s="79">
        <v>0</v>
      </c>
      <c r="H212" s="79">
        <v>350</v>
      </c>
    </row>
    <row r="213" spans="1:8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218</v>
      </c>
      <c r="B214" s="48" t="s">
        <v>63</v>
      </c>
      <c r="C214" s="79">
        <v>32</v>
      </c>
      <c r="D214" s="79">
        <v>1124</v>
      </c>
      <c r="E214" s="79">
        <v>0</v>
      </c>
      <c r="F214" s="79">
        <v>670</v>
      </c>
      <c r="G214" s="79">
        <v>2589</v>
      </c>
      <c r="H214" s="79">
        <v>4415</v>
      </c>
    </row>
    <row r="215" spans="1:8">
      <c r="A215" s="53" t="s">
        <v>219</v>
      </c>
      <c r="B215" s="48" t="s">
        <v>64</v>
      </c>
      <c r="C215" s="79">
        <v>400</v>
      </c>
      <c r="D215" s="79">
        <v>481</v>
      </c>
      <c r="E215" s="79">
        <v>13</v>
      </c>
      <c r="F215" s="79">
        <v>492</v>
      </c>
      <c r="G215" s="79">
        <v>0</v>
      </c>
      <c r="H215" s="79">
        <v>1386</v>
      </c>
    </row>
    <row r="216" spans="1:8">
      <c r="A216" s="53" t="s">
        <v>220</v>
      </c>
      <c r="B216" s="48" t="s">
        <v>65</v>
      </c>
      <c r="C216" s="79">
        <v>9</v>
      </c>
      <c r="D216" s="79">
        <v>6</v>
      </c>
      <c r="E216" s="79">
        <v>5</v>
      </c>
      <c r="F216" s="79">
        <v>17</v>
      </c>
      <c r="G216" s="79">
        <v>0</v>
      </c>
      <c r="H216" s="79">
        <v>37</v>
      </c>
    </row>
    <row r="217" spans="1:8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v>0</v>
      </c>
      <c r="H217" s="79">
        <v>0</v>
      </c>
    </row>
    <row r="218" spans="1:8">
      <c r="A218" s="52" t="s">
        <v>222</v>
      </c>
      <c r="B218" s="44" t="s">
        <v>67</v>
      </c>
      <c r="C218" s="78">
        <v>23699</v>
      </c>
      <c r="D218" s="78">
        <v>44026</v>
      </c>
      <c r="E218" s="78">
        <v>19568</v>
      </c>
      <c r="F218" s="78">
        <v>2191</v>
      </c>
      <c r="G218" s="78">
        <v>-5332</v>
      </c>
      <c r="H218" s="78">
        <v>84152</v>
      </c>
    </row>
    <row r="219" spans="1:8">
      <c r="A219" s="53" t="s">
        <v>215</v>
      </c>
      <c r="B219" s="48" t="s">
        <v>60</v>
      </c>
      <c r="C219" s="79">
        <v>21</v>
      </c>
      <c r="D219" s="79">
        <v>2</v>
      </c>
      <c r="E219" s="79">
        <v>0</v>
      </c>
      <c r="F219" s="79">
        <v>2</v>
      </c>
      <c r="G219" s="79">
        <v>0</v>
      </c>
      <c r="H219" s="79">
        <v>25</v>
      </c>
    </row>
    <row r="220" spans="1:8">
      <c r="A220" s="53" t="s">
        <v>216</v>
      </c>
      <c r="B220" s="48" t="s">
        <v>61</v>
      </c>
      <c r="C220" s="79">
        <v>100</v>
      </c>
      <c r="D220" s="79">
        <v>41</v>
      </c>
      <c r="E220" s="79">
        <v>0</v>
      </c>
      <c r="F220" s="79">
        <v>186</v>
      </c>
      <c r="G220" s="79">
        <v>0</v>
      </c>
      <c r="H220" s="79">
        <v>327</v>
      </c>
    </row>
    <row r="221" spans="1:8">
      <c r="A221" s="53" t="s">
        <v>223</v>
      </c>
      <c r="B221" s="48" t="s">
        <v>68</v>
      </c>
      <c r="C221" s="79">
        <v>21880</v>
      </c>
      <c r="D221" s="79">
        <v>2978</v>
      </c>
      <c r="E221" s="79">
        <v>12140</v>
      </c>
      <c r="F221" s="79">
        <v>265</v>
      </c>
      <c r="G221" s="79">
        <v>-1320</v>
      </c>
      <c r="H221" s="79">
        <v>35943</v>
      </c>
    </row>
    <row r="222" spans="1:8">
      <c r="A222" s="53" t="s">
        <v>224</v>
      </c>
      <c r="B222" s="48" t="s">
        <v>69</v>
      </c>
      <c r="C222" s="79">
        <v>0</v>
      </c>
      <c r="D222" s="79">
        <v>0</v>
      </c>
      <c r="E222" s="79">
        <v>829</v>
      </c>
      <c r="F222" s="79">
        <v>0</v>
      </c>
      <c r="G222" s="79">
        <v>0</v>
      </c>
      <c r="H222" s="79">
        <v>829</v>
      </c>
    </row>
    <row r="223" spans="1:8">
      <c r="A223" s="53" t="s">
        <v>225</v>
      </c>
      <c r="B223" s="48" t="s">
        <v>70</v>
      </c>
      <c r="C223" s="79">
        <v>1638</v>
      </c>
      <c r="D223" s="79">
        <v>40920</v>
      </c>
      <c r="E223" s="79">
        <v>3800</v>
      </c>
      <c r="F223" s="79">
        <v>1592</v>
      </c>
      <c r="G223" s="79">
        <v>-4012</v>
      </c>
      <c r="H223" s="79">
        <v>43938</v>
      </c>
    </row>
    <row r="224" spans="1:8">
      <c r="A224" s="53" t="s">
        <v>219</v>
      </c>
      <c r="B224" s="48" t="s">
        <v>64</v>
      </c>
      <c r="C224" s="79">
        <v>59</v>
      </c>
      <c r="D224" s="79">
        <v>54</v>
      </c>
      <c r="E224" s="79">
        <v>2716</v>
      </c>
      <c r="F224" s="79">
        <v>29</v>
      </c>
      <c r="G224" s="79">
        <v>0</v>
      </c>
      <c r="H224" s="79">
        <v>2858</v>
      </c>
    </row>
    <row r="225" spans="1:8">
      <c r="A225" s="53" t="s">
        <v>226</v>
      </c>
      <c r="B225" s="48" t="s">
        <v>65</v>
      </c>
      <c r="C225" s="79">
        <v>1</v>
      </c>
      <c r="D225" s="79">
        <v>20</v>
      </c>
      <c r="E225" s="79">
        <v>79</v>
      </c>
      <c r="F225" s="79">
        <v>85</v>
      </c>
      <c r="G225" s="79">
        <v>0</v>
      </c>
      <c r="H225" s="79">
        <v>185</v>
      </c>
    </row>
    <row r="226" spans="1:8">
      <c r="A226" s="53" t="s">
        <v>221</v>
      </c>
      <c r="B226" s="48" t="s">
        <v>66</v>
      </c>
      <c r="C226" s="79">
        <v>0</v>
      </c>
      <c r="D226" s="79">
        <v>11</v>
      </c>
      <c r="E226" s="79">
        <v>4</v>
      </c>
      <c r="F226" s="79">
        <v>32</v>
      </c>
      <c r="G226" s="79">
        <v>0</v>
      </c>
      <c r="H226" s="79">
        <v>47</v>
      </c>
    </row>
    <row r="227" spans="1:8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v>0</v>
      </c>
      <c r="H227" s="82">
        <v>0</v>
      </c>
    </row>
    <row r="228" spans="1:8">
      <c r="A228" s="52" t="s">
        <v>228</v>
      </c>
      <c r="B228" s="44" t="s">
        <v>71</v>
      </c>
      <c r="C228" s="78">
        <v>37693</v>
      </c>
      <c r="D228" s="78">
        <v>91518</v>
      </c>
      <c r="E228" s="78">
        <v>38517</v>
      </c>
      <c r="F228" s="78">
        <v>112726</v>
      </c>
      <c r="G228" s="78">
        <v>-17555</v>
      </c>
      <c r="H228" s="78">
        <v>262899</v>
      </c>
    </row>
    <row r="229" spans="1:8">
      <c r="A229" s="58"/>
      <c r="B229" s="58"/>
      <c r="C229" s="77"/>
      <c r="D229" s="77"/>
      <c r="E229" s="4"/>
      <c r="F229" s="4"/>
      <c r="G229" s="4"/>
      <c r="H229" s="4"/>
    </row>
    <row r="230" spans="1:8" ht="44">
      <c r="A230" s="161" t="s">
        <v>230</v>
      </c>
      <c r="B230" s="156" t="s">
        <v>118</v>
      </c>
      <c r="C230" s="107" t="s">
        <v>133</v>
      </c>
      <c r="D230" s="107" t="s">
        <v>135</v>
      </c>
      <c r="E230" s="107" t="s">
        <v>134</v>
      </c>
      <c r="F230" s="107" t="s">
        <v>136</v>
      </c>
      <c r="G230" s="107" t="s">
        <v>120</v>
      </c>
      <c r="H230" s="108" t="s">
        <v>121</v>
      </c>
    </row>
    <row r="231" spans="1:8" ht="55">
      <c r="A231" s="161"/>
      <c r="B231" s="156"/>
      <c r="C231" s="107" t="s">
        <v>308</v>
      </c>
      <c r="D231" s="107" t="s">
        <v>281</v>
      </c>
      <c r="E231" s="107" t="s">
        <v>282</v>
      </c>
      <c r="F231" s="107" t="s">
        <v>283</v>
      </c>
      <c r="G231" s="107" t="s">
        <v>284</v>
      </c>
      <c r="H231" s="108" t="s">
        <v>285</v>
      </c>
    </row>
    <row r="232" spans="1:8">
      <c r="A232" s="52" t="s">
        <v>151</v>
      </c>
      <c r="B232" s="44" t="s">
        <v>0</v>
      </c>
      <c r="C232" s="83">
        <v>30748</v>
      </c>
      <c r="D232" s="83">
        <v>12911</v>
      </c>
      <c r="E232" s="83">
        <v>35390</v>
      </c>
      <c r="F232" s="83">
        <v>3317</v>
      </c>
      <c r="G232" s="83">
        <v>-7778</v>
      </c>
      <c r="H232" s="83">
        <v>74588</v>
      </c>
    </row>
    <row r="233" spans="1:8">
      <c r="A233" s="59" t="s">
        <v>152</v>
      </c>
      <c r="B233" s="60" t="s">
        <v>1</v>
      </c>
      <c r="C233" s="84">
        <v>0</v>
      </c>
      <c r="D233" s="84">
        <v>12828</v>
      </c>
      <c r="E233" s="84">
        <v>0</v>
      </c>
      <c r="F233" s="84">
        <v>0</v>
      </c>
      <c r="G233" s="84">
        <v>-462</v>
      </c>
      <c r="H233" s="84">
        <v>12366</v>
      </c>
    </row>
    <row r="234" spans="1:8">
      <c r="A234" s="59" t="s">
        <v>153</v>
      </c>
      <c r="B234" s="60" t="s">
        <v>2</v>
      </c>
      <c r="C234" s="84">
        <v>2882</v>
      </c>
      <c r="D234" s="84">
        <v>0</v>
      </c>
      <c r="E234" s="84">
        <v>35390</v>
      </c>
      <c r="F234" s="84">
        <v>3317</v>
      </c>
      <c r="G234" s="84">
        <v>-7272</v>
      </c>
      <c r="H234" s="84">
        <v>34317</v>
      </c>
    </row>
    <row r="235" spans="1:8">
      <c r="A235" s="59" t="s">
        <v>154</v>
      </c>
      <c r="B235" s="60" t="s">
        <v>3</v>
      </c>
      <c r="C235" s="84">
        <v>27866</v>
      </c>
      <c r="D235" s="84">
        <v>83</v>
      </c>
      <c r="E235" s="84">
        <v>0</v>
      </c>
      <c r="F235" s="84">
        <v>0</v>
      </c>
      <c r="G235" s="84">
        <v>-44</v>
      </c>
      <c r="H235" s="84">
        <v>27905</v>
      </c>
    </row>
    <row r="236" spans="1:8">
      <c r="A236" s="52" t="s">
        <v>155</v>
      </c>
      <c r="B236" s="44" t="s">
        <v>4</v>
      </c>
      <c r="C236" s="83">
        <v>26565</v>
      </c>
      <c r="D236" s="83">
        <v>4500</v>
      </c>
      <c r="E236" s="83">
        <v>23237</v>
      </c>
      <c r="F236" s="83">
        <v>424</v>
      </c>
      <c r="G236" s="83">
        <v>-1243</v>
      </c>
      <c r="H236" s="83">
        <v>53483</v>
      </c>
    </row>
    <row r="237" spans="1:8">
      <c r="A237" s="59" t="s">
        <v>156</v>
      </c>
      <c r="B237" s="60" t="s">
        <v>5</v>
      </c>
      <c r="C237" s="84">
        <v>1507</v>
      </c>
      <c r="D237" s="84">
        <v>4449</v>
      </c>
      <c r="E237" s="84">
        <v>23237</v>
      </c>
      <c r="F237" s="84">
        <v>424</v>
      </c>
      <c r="G237" s="84">
        <v>-1198</v>
      </c>
      <c r="H237" s="84">
        <v>28419</v>
      </c>
    </row>
    <row r="238" spans="1:8">
      <c r="A238" s="59" t="s">
        <v>157</v>
      </c>
      <c r="B238" s="60" t="s">
        <v>6</v>
      </c>
      <c r="C238" s="84">
        <v>25058</v>
      </c>
      <c r="D238" s="84">
        <v>51</v>
      </c>
      <c r="E238" s="84">
        <v>0</v>
      </c>
      <c r="F238" s="84">
        <v>0</v>
      </c>
      <c r="G238" s="84">
        <v>-45</v>
      </c>
      <c r="H238" s="84">
        <v>25064</v>
      </c>
    </row>
    <row r="239" spans="1:8">
      <c r="A239" s="142" t="s">
        <v>158</v>
      </c>
      <c r="B239" s="143" t="s">
        <v>7</v>
      </c>
      <c r="C239" s="83">
        <v>4183</v>
      </c>
      <c r="D239" s="83">
        <v>8411</v>
      </c>
      <c r="E239" s="83">
        <v>12153</v>
      </c>
      <c r="F239" s="83">
        <v>2893</v>
      </c>
      <c r="G239" s="83">
        <v>-6535</v>
      </c>
      <c r="H239" s="83">
        <v>21105</v>
      </c>
    </row>
    <row r="240" spans="1:8">
      <c r="A240" s="53" t="s">
        <v>159</v>
      </c>
      <c r="B240" s="48" t="s">
        <v>8</v>
      </c>
      <c r="C240" s="84">
        <v>126</v>
      </c>
      <c r="D240" s="84">
        <v>1323</v>
      </c>
      <c r="E240" s="84">
        <v>26</v>
      </c>
      <c r="F240" s="84">
        <v>2574</v>
      </c>
      <c r="G240" s="84">
        <v>-192</v>
      </c>
      <c r="H240" s="84">
        <v>3857</v>
      </c>
    </row>
    <row r="241" spans="1:8">
      <c r="A241" s="53" t="s">
        <v>160</v>
      </c>
      <c r="B241" s="48" t="s">
        <v>9</v>
      </c>
      <c r="C241" s="84">
        <v>5476</v>
      </c>
      <c r="D241" s="84">
        <v>4734</v>
      </c>
      <c r="E241" s="84">
        <v>6262</v>
      </c>
      <c r="F241" s="84">
        <v>938</v>
      </c>
      <c r="G241" s="84">
        <v>-4297</v>
      </c>
      <c r="H241" s="84">
        <v>13113</v>
      </c>
    </row>
    <row r="242" spans="1:8">
      <c r="A242" s="53" t="s">
        <v>161</v>
      </c>
      <c r="B242" s="48" t="s">
        <v>10</v>
      </c>
      <c r="C242" s="84">
        <v>1939</v>
      </c>
      <c r="D242" s="84">
        <v>3523</v>
      </c>
      <c r="E242" s="84">
        <v>804</v>
      </c>
      <c r="F242" s="84">
        <v>2968</v>
      </c>
      <c r="G242" s="84">
        <v>-2251</v>
      </c>
      <c r="H242" s="84">
        <v>6983</v>
      </c>
    </row>
    <row r="243" spans="1:8">
      <c r="A243" s="53" t="s">
        <v>162</v>
      </c>
      <c r="B243" s="48" t="s">
        <v>11</v>
      </c>
      <c r="C243" s="84">
        <v>175</v>
      </c>
      <c r="D243" s="84">
        <v>725</v>
      </c>
      <c r="E243" s="84">
        <v>17</v>
      </c>
      <c r="F243" s="84">
        <v>145</v>
      </c>
      <c r="G243" s="84">
        <v>-192</v>
      </c>
      <c r="H243" s="84">
        <v>870</v>
      </c>
    </row>
    <row r="244" spans="1:8">
      <c r="A244" s="142" t="s">
        <v>163</v>
      </c>
      <c r="B244" s="143" t="s">
        <v>12</v>
      </c>
      <c r="C244" s="83">
        <v>-3281</v>
      </c>
      <c r="D244" s="83">
        <v>752</v>
      </c>
      <c r="E244" s="83">
        <v>5096</v>
      </c>
      <c r="F244" s="83">
        <v>1416</v>
      </c>
      <c r="G244" s="83">
        <v>13</v>
      </c>
      <c r="H244" s="83">
        <v>3996</v>
      </c>
    </row>
    <row r="245" spans="1:8">
      <c r="A245" s="53" t="s">
        <v>164</v>
      </c>
      <c r="B245" s="48" t="s">
        <v>13</v>
      </c>
      <c r="C245" s="84">
        <v>663</v>
      </c>
      <c r="D245" s="84">
        <v>839</v>
      </c>
      <c r="E245" s="84">
        <v>118</v>
      </c>
      <c r="F245" s="84">
        <v>444</v>
      </c>
      <c r="G245" s="84">
        <v>332</v>
      </c>
      <c r="H245" s="84">
        <v>2396</v>
      </c>
    </row>
    <row r="246" spans="1:8">
      <c r="A246" s="53" t="s">
        <v>165</v>
      </c>
      <c r="B246" s="48" t="s">
        <v>14</v>
      </c>
      <c r="C246" s="84">
        <v>86</v>
      </c>
      <c r="D246" s="84">
        <v>-354</v>
      </c>
      <c r="E246" s="84">
        <v>15</v>
      </c>
      <c r="F246" s="84">
        <v>12835</v>
      </c>
      <c r="G246" s="84">
        <v>-12504</v>
      </c>
      <c r="H246" s="84">
        <v>78</v>
      </c>
    </row>
    <row r="247" spans="1:8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</row>
    <row r="248" spans="1:8">
      <c r="A248" s="142" t="s">
        <v>167</v>
      </c>
      <c r="B248" s="143" t="s">
        <v>16</v>
      </c>
      <c r="C248" s="83">
        <v>-2704</v>
      </c>
      <c r="D248" s="83">
        <v>1945</v>
      </c>
      <c r="E248" s="83">
        <v>5199</v>
      </c>
      <c r="F248" s="83">
        <v>-10975</v>
      </c>
      <c r="G248" s="83">
        <v>12849</v>
      </c>
      <c r="H248" s="83">
        <v>6314</v>
      </c>
    </row>
    <row r="249" spans="1:8">
      <c r="A249" s="53" t="s">
        <v>168</v>
      </c>
      <c r="B249" s="48" t="s">
        <v>17</v>
      </c>
      <c r="C249" s="84">
        <v>-288</v>
      </c>
      <c r="D249" s="84">
        <v>1007</v>
      </c>
      <c r="E249" s="84">
        <v>676</v>
      </c>
      <c r="F249" s="84">
        <v>326</v>
      </c>
      <c r="G249" s="84">
        <v>-27</v>
      </c>
      <c r="H249" s="84">
        <v>1694</v>
      </c>
    </row>
    <row r="250" spans="1:8">
      <c r="A250" s="53" t="s">
        <v>169</v>
      </c>
      <c r="B250" s="48" t="s">
        <v>18</v>
      </c>
      <c r="C250" s="84">
        <v>0</v>
      </c>
      <c r="D250" s="84">
        <v>0</v>
      </c>
      <c r="E250" s="84">
        <v>0</v>
      </c>
      <c r="F250" s="84">
        <v>0</v>
      </c>
      <c r="G250" s="84">
        <v>0</v>
      </c>
      <c r="H250" s="84">
        <v>0</v>
      </c>
    </row>
    <row r="251" spans="1:8">
      <c r="A251" s="142" t="s">
        <v>170</v>
      </c>
      <c r="B251" s="143" t="s">
        <v>19</v>
      </c>
      <c r="C251" s="83">
        <v>-2416</v>
      </c>
      <c r="D251" s="83">
        <v>938</v>
      </c>
      <c r="E251" s="83">
        <v>4523</v>
      </c>
      <c r="F251" s="83">
        <v>-11301</v>
      </c>
      <c r="G251" s="83">
        <v>12876</v>
      </c>
      <c r="H251" s="83">
        <v>4620</v>
      </c>
    </row>
    <row r="252" spans="1:8">
      <c r="A252" s="56" t="s">
        <v>171</v>
      </c>
      <c r="B252" s="57" t="s">
        <v>20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1:8">
      <c r="A253" s="142" t="s">
        <v>174</v>
      </c>
      <c r="B253" s="143" t="s">
        <v>21</v>
      </c>
      <c r="C253" s="83">
        <v>-2416</v>
      </c>
      <c r="D253" s="83">
        <v>938</v>
      </c>
      <c r="E253" s="83">
        <v>4523</v>
      </c>
      <c r="F253" s="83">
        <v>-11301</v>
      </c>
      <c r="G253" s="83">
        <v>12876</v>
      </c>
      <c r="H253" s="83">
        <v>4620</v>
      </c>
    </row>
    <row r="254" spans="1:8">
      <c r="A254" s="144"/>
      <c r="B254" s="145"/>
      <c r="C254" s="91"/>
      <c r="D254" s="91"/>
      <c r="E254" s="91"/>
      <c r="F254" s="91"/>
      <c r="G254" s="91"/>
      <c r="H254" s="91"/>
    </row>
    <row r="255" spans="1:8">
      <c r="A255" s="67" t="s">
        <v>172</v>
      </c>
      <c r="B255" s="68" t="s">
        <v>126</v>
      </c>
      <c r="C255" s="87">
        <v>0</v>
      </c>
      <c r="D255" s="87">
        <v>0</v>
      </c>
      <c r="E255" s="87">
        <v>0</v>
      </c>
      <c r="F255" s="87">
        <v>0</v>
      </c>
      <c r="G255" s="87">
        <v>79</v>
      </c>
      <c r="H255" s="87">
        <v>79</v>
      </c>
    </row>
    <row r="256" spans="1:8">
      <c r="A256" s="69" t="s">
        <v>173</v>
      </c>
      <c r="B256" s="70" t="s">
        <v>127</v>
      </c>
      <c r="C256" s="88">
        <v>-2416</v>
      </c>
      <c r="D256" s="88">
        <v>938</v>
      </c>
      <c r="E256" s="88">
        <v>4523</v>
      </c>
      <c r="F256" s="88">
        <v>-11301</v>
      </c>
      <c r="G256" s="88">
        <v>12797</v>
      </c>
      <c r="H256" s="88">
        <v>4541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General data</vt:lpstr>
      <vt:lpstr>Q1.2016</vt:lpstr>
      <vt:lpstr>2015</vt:lpstr>
      <vt:lpstr>Q3.2015</vt:lpstr>
      <vt:lpstr>Q2.2015</vt:lpstr>
      <vt:lpstr>Q1.2015</vt:lpstr>
      <vt:lpstr>2014</vt:lpstr>
      <vt:lpstr>Q3.2014</vt:lpstr>
      <vt:lpstr>Q2.2014</vt:lpstr>
      <vt:lpstr>Q1.2014</vt:lpstr>
      <vt:lpstr>2013</vt:lpstr>
      <vt:lpstr>Q3.2013</vt:lpstr>
      <vt:lpstr>Q2.2013</vt:lpstr>
      <vt:lpstr>Q1.2013</vt:lpstr>
      <vt:lpstr>2012</vt:lpstr>
      <vt:lpstr>Q3.2012</vt:lpstr>
      <vt:lpstr>Q2.2012</vt:lpstr>
      <vt:lpstr>Q1.2012</vt:lpstr>
      <vt:lpstr>2011</vt:lpstr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Piotr.Nielubowicz</dc:creator>
  <cp:lastModifiedBy>Katarzyna Szulc</cp:lastModifiedBy>
  <cp:lastPrinted>2014-05-15T13:05:17Z</cp:lastPrinted>
  <dcterms:created xsi:type="dcterms:W3CDTF">2012-11-12T17:15:15Z</dcterms:created>
  <dcterms:modified xsi:type="dcterms:W3CDTF">2016-06-14T11:10:57Z</dcterms:modified>
</cp:coreProperties>
</file>